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R:\Academic Departments\Annual Schedules\"/>
    </mc:Choice>
  </mc:AlternateContent>
  <xr:revisionPtr revIDLastSave="0" documentId="8_{8A954843-44AA-4692-AC10-4CB63378A5B4}" xr6:coauthVersionLast="47" xr6:coauthVersionMax="47" xr10:uidLastSave="{00000000-0000-0000-0000-000000000000}"/>
  <bookViews>
    <workbookView xWindow="28680" yWindow="-120" windowWidth="29040" windowHeight="15720" xr2:uid="{4B199E7C-6FA1-464E-9577-7D93DCE31011}"/>
  </bookViews>
  <sheets>
    <sheet name="AnnualSchedule" sheetId="1" r:id="rId1"/>
  </sheets>
  <externalReferences>
    <externalReference r:id="rId2"/>
    <externalReference r:id="rId3"/>
  </externalReferences>
  <definedNames>
    <definedName name="gs_4010">[1]CourseList!$E$2</definedName>
    <definedName name="gs_4020">[1]CourseList!$E$3</definedName>
    <definedName name="gs_4030">[1]CourseList!$E$4</definedName>
    <definedName name="gs_4040">[1]CourseList!$E$5</definedName>
    <definedName name="gs_4050">[1]CourseList!$E$6</definedName>
    <definedName name="gs_4060">[1]CourseList!$E$7</definedName>
    <definedName name="gs_4130">[1]CourseList!$E$8</definedName>
    <definedName name="gs_4140">[1]CourseList!$E$9</definedName>
    <definedName name="gs_4150">[1]CourseList!$E$10</definedName>
    <definedName name="gs_4160">[1]CourseList!$E$11</definedName>
    <definedName name="gs_4200">[1]CourseList!$E$12</definedName>
    <definedName name="gs_4210">[1]CourseList!$E$13</definedName>
    <definedName name="gs_4300">[1]CourseList!$E$14</definedName>
    <definedName name="gs_4301">[1]CourseList!$E$15</definedName>
    <definedName name="gs_4302">[1]CourseList!$E$16</definedName>
    <definedName name="gs_4303">[1]CourseList!$E$17</definedName>
    <definedName name="gs_4304">[1]CourseList!$E$18</definedName>
    <definedName name="gs_4305">[1]CourseList!$E$19</definedName>
    <definedName name="gs_4306">[1]CourseList!$E$20</definedName>
    <definedName name="gs_4307">[1]CourseList!$E$21</definedName>
    <definedName name="gs_4308">[1]CourseList!$E$22</definedName>
    <definedName name="gs_4310">[1]CourseList!$E$23</definedName>
    <definedName name="gs_4311">[1]CourseList!$E$24</definedName>
    <definedName name="gs_4315">[1]CourseList!$E$28</definedName>
    <definedName name="gs_4316">[1]CourseList!$E$29</definedName>
    <definedName name="gs_4400">[1]CourseList!$E$30</definedName>
    <definedName name="gs_4701">[1]CourseList!$E$31</definedName>
    <definedName name="gs_47011">[1]CourseList!$E$32</definedName>
    <definedName name="gs_47012">[1]CourseList!$E$33</definedName>
    <definedName name="gs_4800">[1]CourseList!$E$34</definedName>
    <definedName name="gs_4901">[1]CourseList!$E$35</definedName>
    <definedName name="gs_4902">[1]CourseList!$E$36</definedName>
    <definedName name="gs_4904">[1]CourseList!$E$37</definedName>
    <definedName name="gs_4905">[1]CourseList!$E$38</definedName>
    <definedName name="gs_4991">[1]CourseList!$E$40</definedName>
    <definedName name="hra_4904">[2]CourseList!$E$23</definedName>
    <definedName name="_xlnm.Print_Area" localSheetId="0">AnnualSchedule!$A$1:$O$33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1" l="1"/>
  <c r="A32" i="1"/>
  <c r="A31" i="1"/>
  <c r="A30" i="1"/>
  <c r="A29" i="1"/>
  <c r="A28" i="1"/>
  <c r="A27" i="1"/>
  <c r="A26" i="1"/>
  <c r="A25" i="1"/>
  <c r="A24" i="1"/>
  <c r="A23" i="1"/>
  <c r="A14" i="1"/>
  <c r="A13" i="1"/>
  <c r="A11" i="1"/>
  <c r="A10" i="1"/>
  <c r="A9" i="1"/>
  <c r="A8" i="1"/>
  <c r="A7" i="1"/>
  <c r="A4" i="1"/>
</calcChain>
</file>

<file path=xl/sharedStrings.xml><?xml version="1.0" encoding="utf-8"?>
<sst xmlns="http://schemas.openxmlformats.org/spreadsheetml/2006/main" count="231" uniqueCount="54">
  <si>
    <t>Annual Schedule for Masters of Arts in Global Community Engagement</t>
  </si>
  <si>
    <t>Fall 2019</t>
  </si>
  <si>
    <t>Winter 2020</t>
  </si>
  <si>
    <t>Spring 2020</t>
  </si>
  <si>
    <t>Summer 2020</t>
  </si>
  <si>
    <t>Fall 2020</t>
  </si>
  <si>
    <t>Winter 2021</t>
  </si>
  <si>
    <t>Spring 2021</t>
  </si>
  <si>
    <t>Summer 2021</t>
  </si>
  <si>
    <t>Fall 2021</t>
  </si>
  <si>
    <t>Winter 2022</t>
  </si>
  <si>
    <t>Spring 2022</t>
  </si>
  <si>
    <t>Summer 2022</t>
  </si>
  <si>
    <t>Fall 2022</t>
  </si>
  <si>
    <t>Winter 2023</t>
  </si>
  <si>
    <t>Spring 2023</t>
  </si>
  <si>
    <t>Summer 2023</t>
  </si>
  <si>
    <t>Fall 2023</t>
  </si>
  <si>
    <t>Winter 2024</t>
  </si>
  <si>
    <t>Spring 2024</t>
  </si>
  <si>
    <t>Summer 2024</t>
  </si>
  <si>
    <t>Fall 2024</t>
  </si>
  <si>
    <t>Winter 2025</t>
  </si>
  <si>
    <t>Spring 2025</t>
  </si>
  <si>
    <t>Summer 2025</t>
  </si>
  <si>
    <t>Fall 2025</t>
  </si>
  <si>
    <t>Winter 2026</t>
  </si>
  <si>
    <t>Spring 2026</t>
  </si>
  <si>
    <t>Summer 2026</t>
  </si>
  <si>
    <t>Fall 2026</t>
  </si>
  <si>
    <t>Winter 2027</t>
  </si>
  <si>
    <t>Campus/Hybrid</t>
  </si>
  <si>
    <t>Online</t>
  </si>
  <si>
    <t>Hybrid</t>
  </si>
  <si>
    <t>Hybrid Online</t>
  </si>
  <si>
    <t xml:space="preserve">CORE </t>
  </si>
  <si>
    <t xml:space="preserve"> </t>
  </si>
  <si>
    <t>GS 4020 Culture, Identity, Power   (MA in GCE ONLY)</t>
  </si>
  <si>
    <t>GS 4040 Managing Across Cultures   (ADEIO Concentration ONLY)</t>
  </si>
  <si>
    <t>Consult Advisor</t>
  </si>
  <si>
    <t>ADVANCING DIVERSITY, EQUITY, AND INCLUSION IN ORGANIZATION</t>
  </si>
  <si>
    <t xml:space="preserve">HRA 4170 The Inclusive Organization </t>
  </si>
  <si>
    <t xml:space="preserve">ORL 4420 Leading Change for Transformation </t>
  </si>
  <si>
    <t>SOCIAL ENTERPRISE, INNOVATION AND ENTREPRENEURSHIP</t>
  </si>
  <si>
    <t>NFP 4115 Leading Nonprofit Financial Health</t>
  </si>
  <si>
    <t>NFP 4400 Principles and Practices in Social Enterprise, Innovation and Entrepreneurship</t>
  </si>
  <si>
    <t>NFP 4405 Social Enterprise Strategies</t>
  </si>
  <si>
    <t>NFP 4410 Social Enterprise Experiential Learning</t>
  </si>
  <si>
    <t>ELECTIVES</t>
  </si>
  <si>
    <t>*1</t>
  </si>
  <si>
    <r>
      <rPr>
        <b/>
        <sz val="11"/>
        <color theme="1"/>
        <rFont val="Aptos Narrow"/>
        <family val="2"/>
        <scheme val="minor"/>
      </rPr>
      <t xml:space="preserve">Updated: </t>
    </r>
    <r>
      <rPr>
        <sz val="11"/>
        <color theme="1"/>
        <rFont val="Aptos Narrow"/>
        <family val="2"/>
        <scheme val="minor"/>
      </rPr>
      <t>1/9/25</t>
    </r>
  </si>
  <si>
    <t xml:space="preserve">Courses may sometimes run on-campus and/or online, or due to enrollment may not be offered in accordance with the University College posted annual schedule. </t>
  </si>
  <si>
    <t xml:space="preserve"> Check the specific quarter’s schedule on the University College’s website to confirm the delivery course mode.</t>
  </si>
  <si>
    <t>*This online course includes a travel component to Puerto Rico.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</si>
</sst>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0" tint="-0.49998474074526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3C6FD"/>
        <bgColor indexed="64"/>
      </patternFill>
    </fill>
    <fill>
      <patternFill patternType="solid">
        <fgColor rgb="FFBFC2FD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7">
    <xf numFmtId="0" fontId="0" fillId="0" borderId="0" xfId="0"/>
    <xf numFmtId="0" fontId="3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2" borderId="12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2" fillId="3" borderId="12" xfId="1" applyFill="1" applyBorder="1" applyAlignment="1">
      <alignment horizontal="left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2" fillId="4" borderId="12" xfId="1" applyFill="1" applyBorder="1" applyAlignment="1">
      <alignment horizontal="left"/>
    </xf>
    <xf numFmtId="0" fontId="1" fillId="4" borderId="8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2" fillId="4" borderId="17" xfId="1" applyFill="1" applyBorder="1" applyAlignment="1">
      <alignment horizontal="left"/>
    </xf>
    <xf numFmtId="0" fontId="2" fillId="4" borderId="18" xfId="1" applyFill="1" applyBorder="1" applyAlignment="1">
      <alignment vertical="center"/>
    </xf>
    <xf numFmtId="0" fontId="2" fillId="4" borderId="19" xfId="1" applyFill="1" applyBorder="1" applyAlignment="1">
      <alignment vertical="center"/>
    </xf>
    <xf numFmtId="0" fontId="0" fillId="5" borderId="8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5" fillId="5" borderId="16" xfId="1" applyFont="1" applyFill="1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/>
    </xf>
    <xf numFmtId="0" fontId="5" fillId="5" borderId="20" xfId="1" applyFont="1" applyFill="1" applyBorder="1" applyAlignment="1">
      <alignment horizontal="center" vertical="center"/>
    </xf>
    <xf numFmtId="0" fontId="2" fillId="4" borderId="21" xfId="1" applyFill="1" applyBorder="1" applyAlignment="1">
      <alignment vertical="center"/>
    </xf>
    <xf numFmtId="0" fontId="2" fillId="4" borderId="22" xfId="1" applyFill="1" applyBorder="1" applyAlignment="1">
      <alignment vertical="center"/>
    </xf>
    <xf numFmtId="0" fontId="0" fillId="4" borderId="11" xfId="0" applyFill="1" applyBorder="1" applyAlignment="1">
      <alignment horizontal="center" vertical="center"/>
    </xf>
    <xf numFmtId="0" fontId="2" fillId="6" borderId="8" xfId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7" borderId="12" xfId="1" applyFill="1" applyBorder="1" applyAlignment="1">
      <alignment horizontal="left" wrapText="1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8" borderId="0" xfId="0" applyFill="1"/>
    <xf numFmtId="0" fontId="2" fillId="7" borderId="12" xfId="1" applyFill="1" applyBorder="1" applyAlignment="1">
      <alignment horizontal="left" vertical="top"/>
    </xf>
    <xf numFmtId="0" fontId="6" fillId="2" borderId="12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2" fillId="9" borderId="12" xfId="1" applyFill="1" applyBorder="1" applyAlignment="1">
      <alignment horizontal="left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9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vertical="center" wrapText="1"/>
    </xf>
    <xf numFmtId="0" fontId="6" fillId="9" borderId="10" xfId="0" applyFont="1" applyFill="1" applyBorder="1" applyAlignment="1">
      <alignment vertical="center" wrapText="1"/>
    </xf>
    <xf numFmtId="0" fontId="6" fillId="9" borderId="9" xfId="0" applyFont="1" applyFill="1" applyBorder="1" applyAlignment="1">
      <alignment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8" xfId="0" applyFill="1" applyBorder="1" applyAlignment="1">
      <alignment vertical="center"/>
    </xf>
    <xf numFmtId="0" fontId="0" fillId="9" borderId="9" xfId="0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0" fillId="9" borderId="11" xfId="0" applyFill="1" applyBorder="1" applyAlignment="1">
      <alignment vertical="center"/>
    </xf>
    <xf numFmtId="0" fontId="2" fillId="9" borderId="12" xfId="1" applyFill="1" applyBorder="1" applyAlignment="1"/>
    <xf numFmtId="0" fontId="0" fillId="9" borderId="8" xfId="0" applyFill="1" applyBorder="1" applyAlignment="1">
      <alignment horizontal="center" vertical="top"/>
    </xf>
    <xf numFmtId="0" fontId="0" fillId="9" borderId="9" xfId="0" applyFill="1" applyBorder="1" applyAlignment="1">
      <alignment horizontal="center" vertical="top"/>
    </xf>
    <xf numFmtId="0" fontId="0" fillId="9" borderId="8" xfId="0" applyFill="1" applyBorder="1" applyAlignment="1">
      <alignment horizontal="center" vertical="top" wrapText="1"/>
    </xf>
    <xf numFmtId="0" fontId="0" fillId="9" borderId="10" xfId="0" applyFill="1" applyBorder="1" applyAlignment="1">
      <alignment horizontal="center" vertical="top"/>
    </xf>
    <xf numFmtId="0" fontId="0" fillId="9" borderId="10" xfId="0" applyFill="1" applyBorder="1" applyAlignment="1">
      <alignment horizontal="center" vertical="top" wrapText="1"/>
    </xf>
    <xf numFmtId="0" fontId="0" fillId="9" borderId="11" xfId="0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Academic%20Departments\GCE\GCE%20HQ.xlsx" TargetMode="External"/><Relationship Id="rId1" Type="http://schemas.openxmlformats.org/officeDocument/2006/relationships/externalLinkPath" Target="/Academic%20Departments/GCE/GCE%20HQ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Academic%20Departments\HRA\HRA%20HQ.xlsx" TargetMode="External"/><Relationship Id="rId1" Type="http://schemas.openxmlformats.org/officeDocument/2006/relationships/externalLinkPath" Target="/Academic%20Departments/HRA/HRA%20H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urseList"/>
      <sheetName val="Program"/>
      <sheetName val="ConcentrationList"/>
      <sheetName val="QuarterlyPlanning"/>
      <sheetName val="CourseDetails"/>
      <sheetName val="Instructor"/>
      <sheetName val="AnnualSchedule"/>
    </sheetNames>
    <sheetDataSet>
      <sheetData sheetId="0">
        <row r="2">
          <cell r="E2" t="str">
            <v>GS 4010 Global Society: Structures and Stakeholders</v>
          </cell>
        </row>
        <row r="3">
          <cell r="E3" t="str">
            <v>GS 4020 Culture, Identity, and Power</v>
          </cell>
        </row>
        <row r="4">
          <cell r="E4" t="str">
            <v>GS 4030 Working Internationally</v>
          </cell>
        </row>
        <row r="5">
          <cell r="E5" t="str">
            <v>GS 4040 Managing Across Cultures</v>
          </cell>
        </row>
        <row r="6">
          <cell r="E6" t="str">
            <v>GS 4050 Diversity and Organizational Structure</v>
          </cell>
        </row>
        <row r="7">
          <cell r="E7" t="str">
            <v>GS 4060 Cultural Memory: Perspectives, Voices, and Implications</v>
          </cell>
        </row>
        <row r="8">
          <cell r="E8" t="str">
            <v>GS 4130 Gender and Social Justice: Sex and Power in Global Perspective</v>
          </cell>
        </row>
        <row r="9">
          <cell r="E9" t="str">
            <v>GS 4140 Contemporary Racial and Ethnic Relations</v>
          </cell>
        </row>
        <row r="10">
          <cell r="E10" t="str">
            <v>GS 4150 Global Trade: The Intersection of Main Street and the World</v>
          </cell>
        </row>
        <row r="11">
          <cell r="E11" t="str">
            <v>GS 4160 Politics and Social Media</v>
          </cell>
        </row>
        <row r="12">
          <cell r="E12" t="str">
            <v>GS 4200 Globalization and Global Citizenship</v>
          </cell>
        </row>
        <row r="13">
          <cell r="E13" t="str">
            <v>GS 4210 The Force of Faith: Religion in the Global Workplace</v>
          </cell>
        </row>
        <row r="14">
          <cell r="E14" t="str">
            <v>GS 4300 Foundations of Translation: The Role of the Professional Translator</v>
          </cell>
        </row>
        <row r="15">
          <cell r="E15" t="str">
            <v>GS 4301 Written and Sight Translation for Translators and Interpreters</v>
          </cell>
        </row>
        <row r="16">
          <cell r="E16" t="str">
            <v>GS 4302 Computer Aided Translation (CAT): An Introduction to Software for Translators</v>
          </cell>
        </row>
        <row r="17">
          <cell r="E17" t="str">
            <v>GS 4303 Community Engaged Learning in Practice</v>
          </cell>
        </row>
        <row r="18">
          <cell r="E18" t="str">
            <v>GS 4304 Introduction to Legal Translation</v>
          </cell>
        </row>
        <row r="19">
          <cell r="E19" t="str">
            <v>GS 4305 Localization and Translation of Software and Web Pages</v>
          </cell>
        </row>
        <row r="20">
          <cell r="E20" t="str">
            <v>GS 4306 Translation of Medical Texts for the Health Care Industry</v>
          </cell>
        </row>
        <row r="21">
          <cell r="E21" t="str">
            <v>GS 4307 Translation Project Management</v>
          </cell>
        </row>
        <row r="22">
          <cell r="E22" t="str">
            <v>GS 4308 Introduction to Terminology for Translators and Interpreters</v>
          </cell>
        </row>
        <row r="23">
          <cell r="E23" t="str">
            <v>GS 4310 Foundations of Interpretation: The Role of the Professional Interpreter</v>
          </cell>
        </row>
        <row r="24">
          <cell r="E24" t="str">
            <v>GS 4311 The Language Services Business for Translators &amp; Interpreters</v>
          </cell>
        </row>
        <row r="28">
          <cell r="E28" t="str">
            <v>GS 4315 Interpreting for Health Care</v>
          </cell>
        </row>
        <row r="29">
          <cell r="E29" t="str">
            <v>GS 4316 Interpreting in the U.S. Court System</v>
          </cell>
        </row>
        <row r="30">
          <cell r="E30" t="str">
            <v>GS 4400 Making Decisions with Data</v>
          </cell>
        </row>
        <row r="31">
          <cell r="E31" t="str">
            <v>GS 4701 Topics in Global Community Engagement</v>
          </cell>
        </row>
        <row r="32">
          <cell r="E32" t="str">
            <v>GS 4701 Topics in Global Community Engagement: Migrants and Refugees</v>
          </cell>
        </row>
        <row r="33">
          <cell r="E33" t="str">
            <v>GS 4701 Topics in Global Community Engagement: Refugees and Global Migration Issues</v>
          </cell>
        </row>
        <row r="34">
          <cell r="E34" t="str">
            <v>GS 4800 The Puerto Rican Paradox: Challenges and Opportunities in Uncertain Times</v>
          </cell>
        </row>
        <row r="35">
          <cell r="E35" t="str">
            <v>GS 4901 Capstone Project</v>
          </cell>
        </row>
        <row r="36">
          <cell r="E36" t="str">
            <v>GS 4902 Capstone Seminar</v>
          </cell>
        </row>
        <row r="37">
          <cell r="E37" t="str">
            <v>GS 4904 Interdisciplinary Capstone Seminar</v>
          </cell>
        </row>
        <row r="38">
          <cell r="E38" t="str">
            <v>GS 4905 Graduate Social Research Methods</v>
          </cell>
        </row>
        <row r="40">
          <cell r="E40" t="str">
            <v>GS 4991 Independent Study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urseList"/>
      <sheetName val="Program"/>
      <sheetName val="ConcentrationList"/>
      <sheetName val="AnnualSchedule"/>
      <sheetName val="CourseDetails"/>
      <sheetName val="QuarterlyPlanning"/>
      <sheetName val="Instructor"/>
    </sheetNames>
    <sheetDataSet>
      <sheetData sheetId="0">
        <row r="23">
          <cell r="E23" t="str">
            <v>HRA 4904 Interdisciplinary Capstone Seminar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niversitycollege.du.edu/course-detail/?degreecode=GS&amp;coursenum=4140" TargetMode="External"/><Relationship Id="rId13" Type="http://schemas.openxmlformats.org/officeDocument/2006/relationships/hyperlink" Target="https://universitycollege.du.edu/course-detail/?degreecode=GS&amp;coursenum=4303" TargetMode="External"/><Relationship Id="rId18" Type="http://schemas.openxmlformats.org/officeDocument/2006/relationships/hyperlink" Target="https://universitycollege.du.edu/course-detail/?degreecode=GS&amp;coursenum=4040" TargetMode="External"/><Relationship Id="rId26" Type="http://schemas.openxmlformats.org/officeDocument/2006/relationships/hyperlink" Target="https://universitycollege.du.edu/course-detail/?degreecode=ORL&amp;coursenum=4420" TargetMode="External"/><Relationship Id="rId3" Type="http://schemas.openxmlformats.org/officeDocument/2006/relationships/hyperlink" Target="https://universitycollege.du.edu/course-detail/?degreecode=GS&amp;coursenum=4905" TargetMode="External"/><Relationship Id="rId21" Type="http://schemas.openxmlformats.org/officeDocument/2006/relationships/hyperlink" Target="https://universitycollege.du.edu/course-detail/?degreecode=GS&amp;coursenum=4030" TargetMode="External"/><Relationship Id="rId7" Type="http://schemas.openxmlformats.org/officeDocument/2006/relationships/hyperlink" Target="https://universitycollege.du.edu/course-detail/?degreecode=GS&amp;coursenum=4130" TargetMode="External"/><Relationship Id="rId12" Type="http://schemas.openxmlformats.org/officeDocument/2006/relationships/hyperlink" Target="https://universitycollege.du.edu/course-detail/?degreecode=GS&amp;coursenum=4160" TargetMode="External"/><Relationship Id="rId17" Type="http://schemas.openxmlformats.org/officeDocument/2006/relationships/hyperlink" Target="https://universitycollege.du.edu/course-detail/?degreecode=GS&amp;coursenum=4020" TargetMode="External"/><Relationship Id="rId25" Type="http://schemas.openxmlformats.org/officeDocument/2006/relationships/hyperlink" Target="https://universitycollege.du.edu/course-detail/?degreecode=NFP&amp;coursenum=4115" TargetMode="External"/><Relationship Id="rId2" Type="http://schemas.openxmlformats.org/officeDocument/2006/relationships/hyperlink" Target="https://universitycollege.du.edu/course-detail/?degreecode=GS&amp;coursenum=4200" TargetMode="External"/><Relationship Id="rId16" Type="http://schemas.openxmlformats.org/officeDocument/2006/relationships/hyperlink" Target="https://universitycollege.du.edu/course-detail/?degreecode=GS&amp;coursenum=4050" TargetMode="External"/><Relationship Id="rId20" Type="http://schemas.openxmlformats.org/officeDocument/2006/relationships/hyperlink" Target="https://universitycollege.du.edu/course-detail/?degreecode=GS&amp;coursenum=4060" TargetMode="External"/><Relationship Id="rId1" Type="http://schemas.openxmlformats.org/officeDocument/2006/relationships/hyperlink" Target="https://universitycollege.du.edu/course-detail/?degreecode=GS&amp;coursenum=4010" TargetMode="External"/><Relationship Id="rId6" Type="http://schemas.openxmlformats.org/officeDocument/2006/relationships/hyperlink" Target="https://universitycollege.du.edu/course-detail/?degreecode=GS&amp;coursenum=4901" TargetMode="External"/><Relationship Id="rId11" Type="http://schemas.openxmlformats.org/officeDocument/2006/relationships/hyperlink" Target="https://universitycollege.du.edu/course-detail/?degreecode=GS&amp;coursenum=4701" TargetMode="External"/><Relationship Id="rId24" Type="http://schemas.openxmlformats.org/officeDocument/2006/relationships/hyperlink" Target="https://universitycollege.du.edu/course-detail/?degreecode=NFP&amp;coursenum=4400" TargetMode="External"/><Relationship Id="rId5" Type="http://schemas.openxmlformats.org/officeDocument/2006/relationships/hyperlink" Target="https://universitycollege.du.edu/course-detail/?degreecode=GS&amp;coursenum=4904" TargetMode="External"/><Relationship Id="rId15" Type="http://schemas.openxmlformats.org/officeDocument/2006/relationships/hyperlink" Target="https://universitycollege.du.edu/course-detail/?degreecode=GS&amp;coursenum=4020" TargetMode="External"/><Relationship Id="rId23" Type="http://schemas.openxmlformats.org/officeDocument/2006/relationships/hyperlink" Target="https://universitycollege.du.edu/course-detail/?degreecode=NFP&amp;coursenum=4405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universitycollege.du.edu/course-detail/?degreecode=GS&amp;coursenum=4210" TargetMode="External"/><Relationship Id="rId19" Type="http://schemas.openxmlformats.org/officeDocument/2006/relationships/hyperlink" Target="https://universitycollege.du.edu/course-detail/?degreecode=HRA&amp;coursenum=4170" TargetMode="External"/><Relationship Id="rId4" Type="http://schemas.openxmlformats.org/officeDocument/2006/relationships/hyperlink" Target="https://universitycollege.du.edu/course-detail/?degreecode=GS&amp;coursenum=4902" TargetMode="External"/><Relationship Id="rId9" Type="http://schemas.openxmlformats.org/officeDocument/2006/relationships/hyperlink" Target="https://universitycollege.du.edu/course-detail/?degreecode=GS&amp;coursenum=4150" TargetMode="External"/><Relationship Id="rId14" Type="http://schemas.openxmlformats.org/officeDocument/2006/relationships/hyperlink" Target="https://universitycollege.du.edu/course-detail/?degreecode=GS&amp;coursenum=4800" TargetMode="External"/><Relationship Id="rId22" Type="http://schemas.openxmlformats.org/officeDocument/2006/relationships/hyperlink" Target="https://universitycollege.du.edu/course-detail/?degreecode=NFP&amp;coursenum=4410" TargetMode="External"/><Relationship Id="rId27" Type="http://schemas.openxmlformats.org/officeDocument/2006/relationships/hyperlink" Target="https://universitycollege.du.edu/catalog/?programcode=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EE683-0051-4E2A-AA22-96AAD246F3BE}">
  <sheetPr>
    <pageSetUpPr fitToPage="1"/>
  </sheetPr>
  <dimension ref="A1:FC38"/>
  <sheetViews>
    <sheetView tabSelected="1" zoomScale="80" zoomScaleNormal="80" workbookViewId="0">
      <selection activeCell="BI19" sqref="BI19"/>
    </sheetView>
  </sheetViews>
  <sheetFormatPr defaultColWidth="8.81640625" defaultRowHeight="16.5" customHeight="1" x14ac:dyDescent="0.35"/>
  <cols>
    <col min="1" max="1" width="85.81640625" style="114" customWidth="1"/>
    <col min="2" max="2" width="8.453125" hidden="1" customWidth="1"/>
    <col min="3" max="3" width="8.81640625" hidden="1" customWidth="1"/>
    <col min="4" max="4" width="9" hidden="1" customWidth="1"/>
    <col min="5" max="11" width="8.81640625" hidden="1" customWidth="1"/>
    <col min="12" max="25" width="9.453125" hidden="1" customWidth="1"/>
    <col min="26" max="26" width="10.54296875" hidden="1" customWidth="1"/>
    <col min="27" max="27" width="11.1796875" hidden="1" customWidth="1"/>
    <col min="28" max="28" width="10.81640625" hidden="1" customWidth="1"/>
    <col min="29" max="29" width="18.81640625" hidden="1" customWidth="1"/>
    <col min="30" max="30" width="11.453125" hidden="1" customWidth="1"/>
    <col min="31" max="31" width="10.453125" hidden="1" customWidth="1"/>
    <col min="32" max="32" width="6.81640625" hidden="1" customWidth="1"/>
    <col min="33" max="33" width="7.453125" hidden="1" customWidth="1"/>
    <col min="34" max="34" width="7" hidden="1" customWidth="1"/>
    <col min="35" max="36" width="7.1796875" hidden="1" customWidth="1"/>
    <col min="37" max="37" width="7" hidden="1" customWidth="1"/>
    <col min="38" max="52" width="9.1796875" hidden="1" customWidth="1"/>
    <col min="53" max="76" width="9.1796875" customWidth="1"/>
  </cols>
  <sheetData>
    <row r="1" spans="1:76" ht="20.25" customHeight="1" x14ac:dyDescent="0.35">
      <c r="A1" s="1" t="s">
        <v>0</v>
      </c>
      <c r="B1" s="2" t="s">
        <v>1</v>
      </c>
      <c r="C1" s="3"/>
      <c r="D1" s="2" t="s">
        <v>2</v>
      </c>
      <c r="E1" s="3"/>
      <c r="F1" s="2" t="s">
        <v>3</v>
      </c>
      <c r="G1" s="3"/>
      <c r="H1" s="2" t="s">
        <v>4</v>
      </c>
      <c r="I1" s="3"/>
      <c r="J1" s="2" t="s">
        <v>5</v>
      </c>
      <c r="K1" s="3"/>
      <c r="L1" s="2" t="s">
        <v>6</v>
      </c>
      <c r="M1" s="3"/>
      <c r="N1" s="2" t="s">
        <v>7</v>
      </c>
      <c r="O1" s="3"/>
      <c r="P1" s="2" t="s">
        <v>8</v>
      </c>
      <c r="Q1" s="3"/>
      <c r="R1" s="2" t="s">
        <v>9</v>
      </c>
      <c r="S1" s="3"/>
      <c r="T1" s="2" t="s">
        <v>10</v>
      </c>
      <c r="U1" s="3"/>
      <c r="V1" s="2" t="s">
        <v>11</v>
      </c>
      <c r="W1" s="3"/>
      <c r="X1" s="2" t="s">
        <v>12</v>
      </c>
      <c r="Y1" s="3"/>
      <c r="Z1" s="2" t="s">
        <v>13</v>
      </c>
      <c r="AA1" s="3"/>
      <c r="AB1" s="2" t="s">
        <v>14</v>
      </c>
      <c r="AC1" s="3"/>
      <c r="AD1" s="2" t="s">
        <v>15</v>
      </c>
      <c r="AE1" s="3"/>
      <c r="AF1" s="2" t="s">
        <v>16</v>
      </c>
      <c r="AG1" s="4"/>
      <c r="AH1" s="3"/>
      <c r="AI1" s="2" t="s">
        <v>17</v>
      </c>
      <c r="AJ1" s="4"/>
      <c r="AK1" s="3"/>
      <c r="AL1" s="5" t="s">
        <v>18</v>
      </c>
      <c r="AM1" s="4"/>
      <c r="AN1" s="6"/>
      <c r="AO1" s="2" t="s">
        <v>19</v>
      </c>
      <c r="AP1" s="4"/>
      <c r="AQ1" s="3"/>
      <c r="AR1" s="2" t="s">
        <v>20</v>
      </c>
      <c r="AS1" s="4"/>
      <c r="AT1" s="3"/>
      <c r="AU1" s="2" t="s">
        <v>21</v>
      </c>
      <c r="AV1" s="4"/>
      <c r="AW1" s="3"/>
      <c r="AX1" s="2" t="s">
        <v>22</v>
      </c>
      <c r="AY1" s="4"/>
      <c r="AZ1" s="3"/>
      <c r="BA1" s="2" t="s">
        <v>23</v>
      </c>
      <c r="BB1" s="4"/>
      <c r="BC1" s="3"/>
      <c r="BD1" s="2" t="s">
        <v>24</v>
      </c>
      <c r="BE1" s="4"/>
      <c r="BF1" s="3"/>
      <c r="BG1" s="2" t="s">
        <v>25</v>
      </c>
      <c r="BH1" s="4"/>
      <c r="BI1" s="3"/>
      <c r="BJ1" s="2" t="s">
        <v>26</v>
      </c>
      <c r="BK1" s="4"/>
      <c r="BL1" s="3"/>
      <c r="BM1" s="2" t="s">
        <v>27</v>
      </c>
      <c r="BN1" s="4"/>
      <c r="BO1" s="3"/>
      <c r="BP1" s="2" t="s">
        <v>28</v>
      </c>
      <c r="BQ1" s="4"/>
      <c r="BR1" s="3"/>
      <c r="BS1" s="2" t="s">
        <v>29</v>
      </c>
      <c r="BT1" s="4"/>
      <c r="BU1" s="3"/>
      <c r="BV1" s="2" t="s">
        <v>30</v>
      </c>
      <c r="BW1" s="4"/>
      <c r="BX1" s="3"/>
    </row>
    <row r="2" spans="1:76" s="12" customFormat="1" ht="30" customHeight="1" x14ac:dyDescent="0.35">
      <c r="A2" s="7"/>
      <c r="B2" s="8" t="s">
        <v>31</v>
      </c>
      <c r="C2" s="9" t="s">
        <v>32</v>
      </c>
      <c r="D2" s="8" t="s">
        <v>31</v>
      </c>
      <c r="E2" s="9" t="s">
        <v>32</v>
      </c>
      <c r="F2" s="8" t="s">
        <v>31</v>
      </c>
      <c r="G2" s="9" t="s">
        <v>32</v>
      </c>
      <c r="H2" s="8" t="s">
        <v>31</v>
      </c>
      <c r="I2" s="9" t="s">
        <v>32</v>
      </c>
      <c r="J2" s="8" t="s">
        <v>31</v>
      </c>
      <c r="K2" s="9" t="s">
        <v>32</v>
      </c>
      <c r="L2" s="8" t="s">
        <v>31</v>
      </c>
      <c r="M2" s="9" t="s">
        <v>32</v>
      </c>
      <c r="N2" s="8" t="s">
        <v>31</v>
      </c>
      <c r="O2" s="9" t="s">
        <v>32</v>
      </c>
      <c r="P2" s="8" t="s">
        <v>31</v>
      </c>
      <c r="Q2" s="9" t="s">
        <v>32</v>
      </c>
      <c r="R2" s="8" t="s">
        <v>31</v>
      </c>
      <c r="S2" s="9" t="s">
        <v>32</v>
      </c>
      <c r="T2" s="8" t="s">
        <v>33</v>
      </c>
      <c r="U2" s="9" t="s">
        <v>32</v>
      </c>
      <c r="V2" s="8" t="s">
        <v>33</v>
      </c>
      <c r="W2" s="9" t="s">
        <v>32</v>
      </c>
      <c r="X2" s="8" t="s">
        <v>33</v>
      </c>
      <c r="Y2" s="9" t="s">
        <v>32</v>
      </c>
      <c r="Z2" s="8" t="s">
        <v>33</v>
      </c>
      <c r="AA2" s="9" t="s">
        <v>32</v>
      </c>
      <c r="AB2" s="8" t="s">
        <v>33</v>
      </c>
      <c r="AC2" s="9" t="s">
        <v>32</v>
      </c>
      <c r="AD2" s="8" t="s">
        <v>33</v>
      </c>
      <c r="AE2" s="9" t="s">
        <v>32</v>
      </c>
      <c r="AF2" s="8" t="s">
        <v>33</v>
      </c>
      <c r="AG2" s="10" t="s">
        <v>34</v>
      </c>
      <c r="AH2" s="9" t="s">
        <v>32</v>
      </c>
      <c r="AI2" s="8" t="s">
        <v>33</v>
      </c>
      <c r="AJ2" s="10" t="s">
        <v>34</v>
      </c>
      <c r="AK2" s="9" t="s">
        <v>32</v>
      </c>
      <c r="AL2" s="8" t="s">
        <v>33</v>
      </c>
      <c r="AM2" s="10" t="s">
        <v>34</v>
      </c>
      <c r="AN2" s="9" t="s">
        <v>32</v>
      </c>
      <c r="AO2" s="8" t="s">
        <v>33</v>
      </c>
      <c r="AP2" s="10" t="s">
        <v>34</v>
      </c>
      <c r="AQ2" s="9" t="s">
        <v>32</v>
      </c>
      <c r="AR2" s="8" t="s">
        <v>33</v>
      </c>
      <c r="AS2" s="10" t="s">
        <v>34</v>
      </c>
      <c r="AT2" s="9" t="s">
        <v>32</v>
      </c>
      <c r="AU2" s="8" t="s">
        <v>33</v>
      </c>
      <c r="AV2" s="10" t="s">
        <v>34</v>
      </c>
      <c r="AW2" s="9" t="s">
        <v>32</v>
      </c>
      <c r="AX2" s="8" t="s">
        <v>33</v>
      </c>
      <c r="AY2" s="10" t="s">
        <v>34</v>
      </c>
      <c r="AZ2" s="9" t="s">
        <v>32</v>
      </c>
      <c r="BA2" s="8" t="s">
        <v>33</v>
      </c>
      <c r="BB2" s="10" t="s">
        <v>34</v>
      </c>
      <c r="BC2" s="9" t="s">
        <v>32</v>
      </c>
      <c r="BD2" s="8" t="s">
        <v>33</v>
      </c>
      <c r="BE2" s="10" t="s">
        <v>34</v>
      </c>
      <c r="BF2" s="9" t="s">
        <v>32</v>
      </c>
      <c r="BG2" s="8" t="s">
        <v>33</v>
      </c>
      <c r="BH2" s="10" t="s">
        <v>34</v>
      </c>
      <c r="BI2" s="11" t="s">
        <v>32</v>
      </c>
      <c r="BJ2" s="8" t="s">
        <v>33</v>
      </c>
      <c r="BK2" s="10" t="s">
        <v>34</v>
      </c>
      <c r="BL2" s="9" t="s">
        <v>32</v>
      </c>
      <c r="BM2" s="8" t="s">
        <v>33</v>
      </c>
      <c r="BN2" s="10" t="s">
        <v>34</v>
      </c>
      <c r="BO2" s="9" t="s">
        <v>32</v>
      </c>
      <c r="BP2" s="8" t="s">
        <v>34</v>
      </c>
      <c r="BQ2" s="10" t="s">
        <v>34</v>
      </c>
      <c r="BR2" s="9" t="s">
        <v>32</v>
      </c>
      <c r="BS2" s="8" t="s">
        <v>33</v>
      </c>
      <c r="BT2" s="10" t="s">
        <v>34</v>
      </c>
      <c r="BU2" s="9" t="s">
        <v>32</v>
      </c>
      <c r="BV2" s="8" t="s">
        <v>33</v>
      </c>
      <c r="BW2" s="10" t="s">
        <v>34</v>
      </c>
      <c r="BX2" s="9" t="s">
        <v>32</v>
      </c>
    </row>
    <row r="3" spans="1:76" ht="15.65" customHeight="1" x14ac:dyDescent="0.35">
      <c r="A3" s="13" t="s">
        <v>35</v>
      </c>
      <c r="B3" s="14"/>
      <c r="C3" s="15"/>
      <c r="D3" s="14"/>
      <c r="E3" s="15"/>
      <c r="F3" s="14"/>
      <c r="G3" s="15"/>
      <c r="H3" s="14"/>
      <c r="I3" s="15"/>
      <c r="J3" s="14"/>
      <c r="K3" s="15"/>
      <c r="L3" s="14"/>
      <c r="M3" s="15"/>
      <c r="N3" s="14"/>
      <c r="O3" s="15"/>
      <c r="P3" s="14"/>
      <c r="Q3" s="15"/>
      <c r="R3" s="14"/>
      <c r="S3" s="15"/>
      <c r="T3" s="14"/>
      <c r="U3" s="15"/>
      <c r="V3" s="14"/>
      <c r="W3" s="15"/>
      <c r="X3" s="14"/>
      <c r="Y3" s="15"/>
      <c r="Z3" s="14"/>
      <c r="AA3" s="15"/>
      <c r="AB3" s="14"/>
      <c r="AC3" s="15"/>
      <c r="AD3" s="14"/>
      <c r="AE3" s="15"/>
      <c r="AF3" s="14"/>
      <c r="AG3" s="16"/>
      <c r="AH3" s="15"/>
      <c r="AI3" s="14"/>
      <c r="AJ3" s="16"/>
      <c r="AK3" s="15"/>
      <c r="AL3" s="14"/>
      <c r="AM3" s="16"/>
      <c r="AN3" s="15"/>
      <c r="AO3" s="14"/>
      <c r="AP3" s="16"/>
      <c r="AQ3" s="15"/>
      <c r="AR3" s="14"/>
      <c r="AS3" s="16"/>
      <c r="AT3" s="15"/>
      <c r="AU3" s="14"/>
      <c r="AV3" s="16"/>
      <c r="AW3" s="15"/>
      <c r="AX3" s="14"/>
      <c r="AY3" s="16"/>
      <c r="AZ3" s="15"/>
      <c r="BA3" s="14"/>
      <c r="BB3" s="16"/>
      <c r="BC3" s="15"/>
      <c r="BD3" s="14"/>
      <c r="BE3" s="16"/>
      <c r="BF3" s="15"/>
      <c r="BG3" s="14"/>
      <c r="BH3" s="16"/>
      <c r="BI3" s="17"/>
      <c r="BJ3" s="14"/>
      <c r="BK3" s="16"/>
      <c r="BL3" s="15"/>
      <c r="BM3" s="14"/>
      <c r="BN3" s="16"/>
      <c r="BO3" s="15"/>
      <c r="BP3" s="14"/>
      <c r="BQ3" s="16"/>
      <c r="BR3" s="15"/>
      <c r="BS3" s="14"/>
      <c r="BT3" s="16"/>
      <c r="BU3" s="15"/>
      <c r="BV3" s="14"/>
      <c r="BW3" s="16"/>
      <c r="BX3" s="15"/>
    </row>
    <row r="4" spans="1:76" ht="16.5" customHeight="1" x14ac:dyDescent="0.35">
      <c r="A4" s="18" t="str">
        <f>gs_4010</f>
        <v>GS 4010 Global Society: Structures and Stakeholders</v>
      </c>
      <c r="B4" s="19"/>
      <c r="C4" s="20"/>
      <c r="D4" s="19">
        <v>1</v>
      </c>
      <c r="E4" s="20"/>
      <c r="F4" s="19"/>
      <c r="G4" s="20" t="s">
        <v>36</v>
      </c>
      <c r="H4" s="19"/>
      <c r="I4" s="20">
        <v>1</v>
      </c>
      <c r="J4" s="19"/>
      <c r="K4" s="20"/>
      <c r="L4" s="19">
        <v>1</v>
      </c>
      <c r="M4" s="20"/>
      <c r="N4" s="19"/>
      <c r="O4" s="20"/>
      <c r="P4" s="19"/>
      <c r="Q4" s="20">
        <v>1</v>
      </c>
      <c r="R4" s="21"/>
      <c r="S4" s="20"/>
      <c r="T4" s="19"/>
      <c r="U4" s="20">
        <v>1</v>
      </c>
      <c r="V4" s="19"/>
      <c r="W4" s="20"/>
      <c r="X4" s="19"/>
      <c r="Y4" s="20">
        <v>1</v>
      </c>
      <c r="Z4" s="19"/>
      <c r="AA4" s="20"/>
      <c r="AB4" s="19">
        <v>1</v>
      </c>
      <c r="AC4" s="20"/>
      <c r="AD4" s="19"/>
      <c r="AE4" s="20"/>
      <c r="AF4" s="19"/>
      <c r="AG4" s="22"/>
      <c r="AH4" s="20">
        <v>1</v>
      </c>
      <c r="AI4" s="19"/>
      <c r="AJ4" s="22"/>
      <c r="AK4" s="20"/>
      <c r="AL4" s="19"/>
      <c r="AM4" s="22"/>
      <c r="AN4" s="20">
        <v>1</v>
      </c>
      <c r="AO4" s="19"/>
      <c r="AP4" s="22"/>
      <c r="AQ4" s="20"/>
      <c r="AR4" s="19"/>
      <c r="AS4" s="22"/>
      <c r="AT4" s="20">
        <v>1</v>
      </c>
      <c r="AU4" s="19"/>
      <c r="AV4" s="22"/>
      <c r="AW4" s="20"/>
      <c r="AX4" s="19"/>
      <c r="AY4" s="22"/>
      <c r="AZ4" s="20">
        <v>1</v>
      </c>
      <c r="BA4" s="19"/>
      <c r="BB4" s="22"/>
      <c r="BC4" s="20"/>
      <c r="BD4" s="19"/>
      <c r="BE4" s="22"/>
      <c r="BF4" s="20">
        <v>1</v>
      </c>
      <c r="BG4" s="19"/>
      <c r="BH4" s="22"/>
      <c r="BI4" s="23"/>
      <c r="BJ4" s="19"/>
      <c r="BK4" s="22"/>
      <c r="BL4" s="20">
        <v>1</v>
      </c>
      <c r="BM4" s="19"/>
      <c r="BN4" s="22"/>
      <c r="BO4" s="20"/>
      <c r="BP4" s="19"/>
      <c r="BQ4" s="22"/>
      <c r="BR4" s="20">
        <v>1</v>
      </c>
      <c r="BS4" s="19"/>
      <c r="BT4" s="22"/>
      <c r="BU4" s="20"/>
      <c r="BV4" s="19"/>
      <c r="BW4" s="22"/>
      <c r="BX4" s="20">
        <v>1</v>
      </c>
    </row>
    <row r="5" spans="1:76" ht="16.5" customHeight="1" x14ac:dyDescent="0.35">
      <c r="A5" s="18" t="s">
        <v>37</v>
      </c>
      <c r="B5" s="19"/>
      <c r="C5" s="20">
        <v>1</v>
      </c>
      <c r="D5" s="19"/>
      <c r="E5" s="20" t="s">
        <v>36</v>
      </c>
      <c r="F5" s="19"/>
      <c r="G5" s="20">
        <v>1</v>
      </c>
      <c r="H5" s="19"/>
      <c r="I5" s="20" t="s">
        <v>36</v>
      </c>
      <c r="J5" s="19"/>
      <c r="K5" s="20">
        <v>1</v>
      </c>
      <c r="L5" s="19" t="s">
        <v>36</v>
      </c>
      <c r="M5" s="20"/>
      <c r="N5" s="19">
        <v>1</v>
      </c>
      <c r="O5" s="20" t="s">
        <v>36</v>
      </c>
      <c r="P5" s="19"/>
      <c r="Q5" s="20" t="s">
        <v>36</v>
      </c>
      <c r="R5" s="19"/>
      <c r="S5" s="24">
        <v>1</v>
      </c>
      <c r="T5" s="19" t="s">
        <v>36</v>
      </c>
      <c r="U5" s="20"/>
      <c r="V5" s="19">
        <v>1</v>
      </c>
      <c r="W5" s="20" t="s">
        <v>36</v>
      </c>
      <c r="X5" s="19"/>
      <c r="Y5" s="20" t="s">
        <v>36</v>
      </c>
      <c r="Z5" s="25"/>
      <c r="AA5" s="26">
        <v>1</v>
      </c>
      <c r="AB5" s="27" t="s">
        <v>36</v>
      </c>
      <c r="AC5" s="26"/>
      <c r="AD5" s="27"/>
      <c r="AE5" s="26">
        <v>1</v>
      </c>
      <c r="AF5" s="27"/>
      <c r="AG5" s="28"/>
      <c r="AH5" s="26" t="s">
        <v>36</v>
      </c>
      <c r="AI5" s="27">
        <v>1</v>
      </c>
      <c r="AJ5" s="28"/>
      <c r="AK5" s="26"/>
      <c r="AL5" s="27" t="s">
        <v>36</v>
      </c>
      <c r="AM5" s="28"/>
      <c r="AN5" s="26"/>
      <c r="AO5" s="27"/>
      <c r="AP5" s="28"/>
      <c r="AQ5" s="26">
        <v>1</v>
      </c>
      <c r="AR5" s="27"/>
      <c r="AS5" s="28"/>
      <c r="AT5" s="26" t="s">
        <v>36</v>
      </c>
      <c r="AU5" s="27"/>
      <c r="AV5" s="28"/>
      <c r="AW5" s="26">
        <v>1</v>
      </c>
      <c r="AX5" s="19" t="s">
        <v>36</v>
      </c>
      <c r="AY5" s="22"/>
      <c r="AZ5" s="20"/>
      <c r="BA5" s="27"/>
      <c r="BB5" s="28"/>
      <c r="BC5" s="26">
        <v>1</v>
      </c>
      <c r="BD5" s="27"/>
      <c r="BE5" s="28"/>
      <c r="BF5" s="26" t="s">
        <v>36</v>
      </c>
      <c r="BG5" s="27"/>
      <c r="BH5" s="28"/>
      <c r="BI5" s="29">
        <v>1</v>
      </c>
      <c r="BJ5" s="19" t="s">
        <v>36</v>
      </c>
      <c r="BK5" s="22"/>
      <c r="BL5" s="20"/>
      <c r="BM5" s="27"/>
      <c r="BN5" s="28"/>
      <c r="BO5" s="26">
        <v>1</v>
      </c>
      <c r="BP5" s="27"/>
      <c r="BQ5" s="28"/>
      <c r="BR5" s="26" t="s">
        <v>36</v>
      </c>
      <c r="BS5" s="27"/>
      <c r="BT5" s="28"/>
      <c r="BU5" s="26">
        <v>1</v>
      </c>
      <c r="BV5" s="19" t="s">
        <v>36</v>
      </c>
      <c r="BW5" s="22"/>
      <c r="BX5" s="20"/>
    </row>
    <row r="6" spans="1:76" ht="16.5" customHeight="1" x14ac:dyDescent="0.35">
      <c r="A6" s="18" t="s">
        <v>38</v>
      </c>
      <c r="B6" s="19"/>
      <c r="C6" s="20"/>
      <c r="D6" s="19"/>
      <c r="E6" s="20"/>
      <c r="F6" s="19"/>
      <c r="G6" s="20"/>
      <c r="H6" s="19"/>
      <c r="I6" s="20"/>
      <c r="J6" s="19"/>
      <c r="K6" s="20"/>
      <c r="L6" s="19"/>
      <c r="M6" s="20"/>
      <c r="N6" s="19"/>
      <c r="O6" s="20"/>
      <c r="P6" s="19"/>
      <c r="Q6" s="20"/>
      <c r="R6" s="30"/>
      <c r="S6" s="24"/>
      <c r="T6" s="19"/>
      <c r="U6" s="20"/>
      <c r="V6" s="19"/>
      <c r="W6" s="20"/>
      <c r="X6" s="19"/>
      <c r="Y6" s="20"/>
      <c r="Z6" s="19"/>
      <c r="AA6" s="20"/>
      <c r="AB6" s="19"/>
      <c r="AC6" s="20">
        <v>1</v>
      </c>
      <c r="AD6" s="19"/>
      <c r="AE6" s="20"/>
      <c r="AF6" s="19"/>
      <c r="AG6" s="22"/>
      <c r="AH6" s="20">
        <v>1</v>
      </c>
      <c r="AI6" s="19"/>
      <c r="AJ6" s="22"/>
      <c r="AK6" s="20"/>
      <c r="AL6" s="19"/>
      <c r="AM6" s="22"/>
      <c r="AN6" s="20">
        <v>1</v>
      </c>
      <c r="AO6" s="19"/>
      <c r="AP6" s="22"/>
      <c r="AQ6" s="20"/>
      <c r="AR6" s="19"/>
      <c r="AS6" s="22"/>
      <c r="AT6" s="20">
        <v>1</v>
      </c>
      <c r="AU6" s="19"/>
      <c r="AV6" s="22"/>
      <c r="AW6" s="20"/>
      <c r="AX6" s="19"/>
      <c r="AY6" s="22"/>
      <c r="AZ6" s="20">
        <v>1</v>
      </c>
      <c r="BA6" s="19"/>
      <c r="BB6" s="22"/>
      <c r="BC6" s="20"/>
      <c r="BD6" s="19"/>
      <c r="BE6" s="22"/>
      <c r="BF6" s="20">
        <v>1</v>
      </c>
      <c r="BG6" s="19"/>
      <c r="BH6" s="22"/>
      <c r="BI6" s="23"/>
      <c r="BJ6" s="19"/>
      <c r="BK6" s="22"/>
      <c r="BL6" s="20">
        <v>1</v>
      </c>
      <c r="BM6" s="19"/>
      <c r="BN6" s="22"/>
      <c r="BO6" s="20"/>
      <c r="BP6" s="19"/>
      <c r="BQ6" s="22"/>
      <c r="BR6" s="20">
        <v>1</v>
      </c>
      <c r="BS6" s="19"/>
      <c r="BT6" s="22"/>
      <c r="BU6" s="20"/>
      <c r="BV6" s="19"/>
      <c r="BW6" s="22"/>
      <c r="BX6" s="20">
        <v>1</v>
      </c>
    </row>
    <row r="7" spans="1:76" ht="16.5" customHeight="1" x14ac:dyDescent="0.35">
      <c r="A7" s="18" t="str">
        <f>gs_4200</f>
        <v>GS 4200 Globalization and Global Citizenship</v>
      </c>
      <c r="B7" s="19">
        <v>1</v>
      </c>
      <c r="C7" s="20" t="s">
        <v>36</v>
      </c>
      <c r="D7" s="19"/>
      <c r="E7" s="20"/>
      <c r="F7" s="19" t="s">
        <v>36</v>
      </c>
      <c r="G7" s="20">
        <v>1</v>
      </c>
      <c r="H7" s="19"/>
      <c r="I7" s="20"/>
      <c r="J7" s="19">
        <v>1</v>
      </c>
      <c r="K7" s="20" t="s">
        <v>36</v>
      </c>
      <c r="L7" s="19"/>
      <c r="M7" s="20"/>
      <c r="N7" s="19"/>
      <c r="O7" s="20">
        <v>1</v>
      </c>
      <c r="P7" s="19"/>
      <c r="Q7" s="20"/>
      <c r="R7" s="30">
        <v>1</v>
      </c>
      <c r="S7" s="20" t="s">
        <v>36</v>
      </c>
      <c r="T7" s="19"/>
      <c r="U7" s="20"/>
      <c r="V7" s="19"/>
      <c r="W7" s="20">
        <v>1</v>
      </c>
      <c r="X7" s="19"/>
      <c r="Y7" s="20"/>
      <c r="Z7" s="19">
        <v>1</v>
      </c>
      <c r="AA7" s="20" t="s">
        <v>36</v>
      </c>
      <c r="AB7" s="19"/>
      <c r="AC7" s="20"/>
      <c r="AD7" s="19"/>
      <c r="AE7" s="20">
        <v>1</v>
      </c>
      <c r="AF7" s="19"/>
      <c r="AG7" s="22"/>
      <c r="AH7" s="20"/>
      <c r="AI7" s="19"/>
      <c r="AJ7" s="22"/>
      <c r="AK7" s="20">
        <v>1</v>
      </c>
      <c r="AL7" s="19"/>
      <c r="AM7" s="22"/>
      <c r="AN7" s="20"/>
      <c r="AO7" s="19"/>
      <c r="AP7" s="22"/>
      <c r="AQ7" s="20">
        <v>1</v>
      </c>
      <c r="AR7" s="19"/>
      <c r="AS7" s="22"/>
      <c r="AT7" s="20"/>
      <c r="AU7" s="19"/>
      <c r="AV7" s="22"/>
      <c r="AW7" s="20">
        <v>1</v>
      </c>
      <c r="AX7" s="19"/>
      <c r="AY7" s="22"/>
      <c r="AZ7" s="20"/>
      <c r="BA7" s="19"/>
      <c r="BB7" s="22"/>
      <c r="BC7" s="20">
        <v>1</v>
      </c>
      <c r="BD7" s="19"/>
      <c r="BE7" s="22"/>
      <c r="BF7" s="20"/>
      <c r="BG7" s="19"/>
      <c r="BH7" s="22"/>
      <c r="BI7" s="23">
        <v>1</v>
      </c>
      <c r="BJ7" s="19"/>
      <c r="BK7" s="22"/>
      <c r="BL7" s="20"/>
      <c r="BM7" s="19"/>
      <c r="BN7" s="22"/>
      <c r="BO7" s="20">
        <v>1</v>
      </c>
      <c r="BP7" s="19"/>
      <c r="BQ7" s="22"/>
      <c r="BR7" s="20"/>
      <c r="BS7" s="19"/>
      <c r="BT7" s="22"/>
      <c r="BU7" s="20">
        <v>1</v>
      </c>
      <c r="BV7" s="19"/>
      <c r="BW7" s="22"/>
      <c r="BX7" s="20"/>
    </row>
    <row r="8" spans="1:76" ht="16.5" customHeight="1" x14ac:dyDescent="0.35">
      <c r="A8" s="18" t="str">
        <f>gs_4905</f>
        <v>GS 4905 Graduate Social Research Methods</v>
      </c>
      <c r="B8" s="19">
        <v>1</v>
      </c>
      <c r="C8" s="20">
        <v>1</v>
      </c>
      <c r="D8" s="19">
        <v>1</v>
      </c>
      <c r="E8" s="20">
        <v>1</v>
      </c>
      <c r="F8" s="19">
        <v>1</v>
      </c>
      <c r="G8" s="20">
        <v>1</v>
      </c>
      <c r="H8" s="19">
        <v>1</v>
      </c>
      <c r="I8" s="20">
        <v>1</v>
      </c>
      <c r="J8" s="19">
        <v>1</v>
      </c>
      <c r="K8" s="20">
        <v>1</v>
      </c>
      <c r="L8" s="19">
        <v>1</v>
      </c>
      <c r="M8" s="20">
        <v>1</v>
      </c>
      <c r="N8" s="19">
        <v>1</v>
      </c>
      <c r="O8" s="20">
        <v>1</v>
      </c>
      <c r="P8" s="19">
        <v>1</v>
      </c>
      <c r="Q8" s="20">
        <v>1</v>
      </c>
      <c r="R8" s="19">
        <v>1</v>
      </c>
      <c r="S8" s="20">
        <v>1</v>
      </c>
      <c r="T8" s="19">
        <v>1</v>
      </c>
      <c r="U8" s="20">
        <v>1</v>
      </c>
      <c r="V8" s="19">
        <v>1</v>
      </c>
      <c r="W8" s="20">
        <v>1</v>
      </c>
      <c r="X8" s="19">
        <v>1</v>
      </c>
      <c r="Y8" s="20">
        <v>1</v>
      </c>
      <c r="Z8" s="19">
        <v>1</v>
      </c>
      <c r="AA8" s="20">
        <v>1</v>
      </c>
      <c r="AB8" s="19">
        <v>1</v>
      </c>
      <c r="AC8" s="20">
        <v>1</v>
      </c>
      <c r="AD8" s="19">
        <v>1</v>
      </c>
      <c r="AE8" s="20">
        <v>1</v>
      </c>
      <c r="AF8" s="19">
        <v>1</v>
      </c>
      <c r="AG8" s="22"/>
      <c r="AH8" s="20">
        <v>1</v>
      </c>
      <c r="AI8" s="19">
        <v>1</v>
      </c>
      <c r="AJ8" s="22"/>
      <c r="AK8" s="20">
        <v>1</v>
      </c>
      <c r="AL8" s="19"/>
      <c r="AM8" s="22"/>
      <c r="AN8" s="20">
        <v>1</v>
      </c>
      <c r="AO8" s="19"/>
      <c r="AP8" s="22"/>
      <c r="AQ8" s="20">
        <v>1</v>
      </c>
      <c r="AR8" s="19"/>
      <c r="AS8" s="22"/>
      <c r="AT8" s="20">
        <v>1</v>
      </c>
      <c r="AU8" s="19"/>
      <c r="AV8" s="22"/>
      <c r="AW8" s="20">
        <v>1</v>
      </c>
      <c r="AX8" s="19"/>
      <c r="AY8" s="22"/>
      <c r="AZ8" s="20">
        <v>1</v>
      </c>
      <c r="BA8" s="19"/>
      <c r="BB8" s="22"/>
      <c r="BC8" s="20">
        <v>1</v>
      </c>
      <c r="BD8" s="19"/>
      <c r="BE8" s="22"/>
      <c r="BF8" s="20">
        <v>1</v>
      </c>
      <c r="BG8" s="19"/>
      <c r="BH8" s="22"/>
      <c r="BI8" s="23">
        <v>1</v>
      </c>
      <c r="BJ8" s="19"/>
      <c r="BK8" s="22"/>
      <c r="BL8" s="20">
        <v>1</v>
      </c>
      <c r="BM8" s="19"/>
      <c r="BN8" s="22"/>
      <c r="BO8" s="20">
        <v>1</v>
      </c>
      <c r="BP8" s="19"/>
      <c r="BQ8" s="22"/>
      <c r="BR8" s="20">
        <v>1</v>
      </c>
      <c r="BS8" s="19"/>
      <c r="BT8" s="22"/>
      <c r="BU8" s="20">
        <v>1</v>
      </c>
      <c r="BV8" s="19"/>
      <c r="BW8" s="22"/>
      <c r="BX8" s="20">
        <v>1</v>
      </c>
    </row>
    <row r="9" spans="1:76" ht="16.5" customHeight="1" x14ac:dyDescent="0.35">
      <c r="A9" s="18" t="str">
        <f>gs_4902&amp;" OR"</f>
        <v>GS 4902 Capstone Seminar OR</v>
      </c>
      <c r="B9" s="19"/>
      <c r="C9" s="20">
        <v>1</v>
      </c>
      <c r="D9" s="19"/>
      <c r="E9" s="20">
        <v>1</v>
      </c>
      <c r="F9" s="19"/>
      <c r="G9" s="20">
        <v>1</v>
      </c>
      <c r="H9" s="19"/>
      <c r="I9" s="20">
        <v>1</v>
      </c>
      <c r="J9" s="19"/>
      <c r="K9" s="20">
        <v>1</v>
      </c>
      <c r="L9" s="19"/>
      <c r="M9" s="20">
        <v>1</v>
      </c>
      <c r="N9" s="19"/>
      <c r="O9" s="20">
        <v>1</v>
      </c>
      <c r="P9" s="19"/>
      <c r="Q9" s="20">
        <v>1</v>
      </c>
      <c r="R9" s="19"/>
      <c r="S9" s="20">
        <v>1</v>
      </c>
      <c r="T9" s="19"/>
      <c r="U9" s="20">
        <v>1</v>
      </c>
      <c r="V9" s="19"/>
      <c r="W9" s="20">
        <v>1</v>
      </c>
      <c r="X9" s="19"/>
      <c r="Y9" s="20">
        <v>1</v>
      </c>
      <c r="Z9" s="19"/>
      <c r="AA9" s="20">
        <v>1</v>
      </c>
      <c r="AB9" s="19"/>
      <c r="AC9" s="20">
        <v>1</v>
      </c>
      <c r="AD9" s="19"/>
      <c r="AE9" s="20">
        <v>1</v>
      </c>
      <c r="AF9" s="19"/>
      <c r="AG9" s="22"/>
      <c r="AH9" s="20">
        <v>1</v>
      </c>
      <c r="AI9" s="19"/>
      <c r="AJ9" s="22"/>
      <c r="AK9" s="20">
        <v>1</v>
      </c>
      <c r="AL9" s="19"/>
      <c r="AM9" s="22"/>
      <c r="AN9" s="20">
        <v>1</v>
      </c>
      <c r="AO9" s="19"/>
      <c r="AP9" s="22"/>
      <c r="AQ9" s="20">
        <v>1</v>
      </c>
      <c r="AR9" s="19"/>
      <c r="AS9" s="22"/>
      <c r="AT9" s="20">
        <v>1</v>
      </c>
      <c r="AU9" s="19"/>
      <c r="AV9" s="22"/>
      <c r="AW9" s="20">
        <v>1</v>
      </c>
      <c r="AX9" s="19"/>
      <c r="AY9" s="22"/>
      <c r="AZ9" s="20">
        <v>1</v>
      </c>
      <c r="BA9" s="19"/>
      <c r="BB9" s="22"/>
      <c r="BC9" s="20">
        <v>1</v>
      </c>
      <c r="BD9" s="19"/>
      <c r="BE9" s="22"/>
      <c r="BF9" s="20">
        <v>1</v>
      </c>
      <c r="BG9" s="19"/>
      <c r="BH9" s="22"/>
      <c r="BI9" s="23">
        <v>1</v>
      </c>
      <c r="BJ9" s="19"/>
      <c r="BK9" s="22"/>
      <c r="BL9" s="20">
        <v>1</v>
      </c>
      <c r="BM9" s="19"/>
      <c r="BN9" s="22"/>
      <c r="BO9" s="20">
        <v>1</v>
      </c>
      <c r="BP9" s="19"/>
      <c r="BQ9" s="22"/>
      <c r="BR9" s="20">
        <v>1</v>
      </c>
      <c r="BS9" s="19"/>
      <c r="BT9" s="22"/>
      <c r="BU9" s="20">
        <v>1</v>
      </c>
      <c r="BV9" s="19"/>
      <c r="BW9" s="22"/>
      <c r="BX9" s="20">
        <v>1</v>
      </c>
    </row>
    <row r="10" spans="1:76" ht="16.5" customHeight="1" x14ac:dyDescent="0.35">
      <c r="A10" s="18" t="str">
        <f>gs_4904&amp;" OR"</f>
        <v>GS 4904 Interdisciplinary Capstone Seminar OR</v>
      </c>
      <c r="B10" s="19"/>
      <c r="C10" s="20"/>
      <c r="D10" s="19">
        <v>1</v>
      </c>
      <c r="E10" s="20"/>
      <c r="F10" s="19"/>
      <c r="G10" s="20"/>
      <c r="H10" s="19">
        <v>1</v>
      </c>
      <c r="I10" s="20"/>
      <c r="J10" s="19"/>
      <c r="K10" s="20"/>
      <c r="L10" s="19">
        <v>1</v>
      </c>
      <c r="M10" s="20"/>
      <c r="N10" s="19"/>
      <c r="O10" s="20"/>
      <c r="P10" s="19">
        <v>1</v>
      </c>
      <c r="Q10" s="20"/>
      <c r="R10" s="19"/>
      <c r="S10" s="20"/>
      <c r="T10" s="19">
        <v>1</v>
      </c>
      <c r="U10" s="20"/>
      <c r="V10" s="19"/>
      <c r="W10" s="20"/>
      <c r="X10" s="19">
        <v>1</v>
      </c>
      <c r="Y10" s="20"/>
      <c r="Z10" s="19"/>
      <c r="AA10" s="20"/>
      <c r="AB10" s="19">
        <v>1</v>
      </c>
      <c r="AC10" s="20"/>
      <c r="AD10" s="19"/>
      <c r="AE10" s="20"/>
      <c r="AF10" s="19">
        <v>1</v>
      </c>
      <c r="AG10" s="22"/>
      <c r="AH10" s="20"/>
      <c r="AI10" s="19"/>
      <c r="AJ10" s="22"/>
      <c r="AK10" s="20"/>
      <c r="AL10" s="19">
        <v>1</v>
      </c>
      <c r="AM10" s="22"/>
      <c r="AN10" s="20"/>
      <c r="AO10" s="19"/>
      <c r="AP10" s="22"/>
      <c r="AQ10" s="20"/>
      <c r="AR10" s="19">
        <v>1</v>
      </c>
      <c r="AS10" s="22"/>
      <c r="AT10" s="20"/>
      <c r="AU10" s="19"/>
      <c r="AV10" s="22"/>
      <c r="AW10" s="20"/>
      <c r="AX10" s="19">
        <v>1</v>
      </c>
      <c r="AY10" s="22"/>
      <c r="AZ10" s="20"/>
      <c r="BA10" s="19"/>
      <c r="BB10" s="22"/>
      <c r="BC10" s="20"/>
      <c r="BD10" s="19">
        <v>1</v>
      </c>
      <c r="BE10" s="22"/>
      <c r="BF10" s="20"/>
      <c r="BG10" s="19"/>
      <c r="BH10" s="22"/>
      <c r="BI10" s="23"/>
      <c r="BJ10" s="19">
        <v>1</v>
      </c>
      <c r="BK10" s="22"/>
      <c r="BL10" s="20"/>
      <c r="BM10" s="19"/>
      <c r="BN10" s="22"/>
      <c r="BO10" s="20"/>
      <c r="BP10" s="19">
        <v>1</v>
      </c>
      <c r="BQ10" s="22"/>
      <c r="BR10" s="20"/>
      <c r="BS10" s="19"/>
      <c r="BT10" s="22"/>
      <c r="BU10" s="20"/>
      <c r="BV10" s="19">
        <v>1</v>
      </c>
      <c r="BW10" s="22"/>
      <c r="BX10" s="20"/>
    </row>
    <row r="11" spans="1:76" ht="16.5" customHeight="1" x14ac:dyDescent="0.35">
      <c r="A11" s="18" t="str">
        <f>gs_4901</f>
        <v>GS 4901 Capstone Project</v>
      </c>
      <c r="B11" s="31" t="s">
        <v>39</v>
      </c>
      <c r="C11" s="32"/>
      <c r="D11" s="31" t="s">
        <v>39</v>
      </c>
      <c r="E11" s="32"/>
      <c r="F11" s="31" t="s">
        <v>39</v>
      </c>
      <c r="G11" s="32"/>
      <c r="H11" s="31" t="s">
        <v>39</v>
      </c>
      <c r="I11" s="32"/>
      <c r="J11" s="31" t="s">
        <v>39</v>
      </c>
      <c r="K11" s="32"/>
      <c r="L11" s="31" t="s">
        <v>39</v>
      </c>
      <c r="M11" s="32"/>
      <c r="N11" s="31" t="s">
        <v>39</v>
      </c>
      <c r="O11" s="32"/>
      <c r="P11" s="31" t="s">
        <v>39</v>
      </c>
      <c r="Q11" s="32"/>
      <c r="R11" s="31" t="s">
        <v>39</v>
      </c>
      <c r="S11" s="32"/>
      <c r="T11" s="31" t="s">
        <v>39</v>
      </c>
      <c r="U11" s="32"/>
      <c r="V11" s="31" t="s">
        <v>39</v>
      </c>
      <c r="W11" s="32"/>
      <c r="X11" s="31" t="s">
        <v>39</v>
      </c>
      <c r="Y11" s="32"/>
      <c r="Z11" s="31" t="s">
        <v>39</v>
      </c>
      <c r="AA11" s="32"/>
      <c r="AB11" s="31" t="s">
        <v>39</v>
      </c>
      <c r="AC11" s="32"/>
      <c r="AD11" s="33" t="s">
        <v>39</v>
      </c>
      <c r="AE11" s="34"/>
      <c r="AF11" s="33" t="s">
        <v>39</v>
      </c>
      <c r="AG11" s="35"/>
      <c r="AH11" s="34"/>
      <c r="AI11" s="33" t="s">
        <v>39</v>
      </c>
      <c r="AJ11" s="35"/>
      <c r="AK11" s="34"/>
      <c r="AL11" s="33" t="s">
        <v>39</v>
      </c>
      <c r="AM11" s="35"/>
      <c r="AN11" s="34"/>
      <c r="AO11" s="33" t="s">
        <v>39</v>
      </c>
      <c r="AP11" s="35"/>
      <c r="AQ11" s="34"/>
      <c r="AR11" s="33" t="s">
        <v>39</v>
      </c>
      <c r="AS11" s="35"/>
      <c r="AT11" s="34"/>
      <c r="AU11" s="33" t="s">
        <v>39</v>
      </c>
      <c r="AV11" s="35"/>
      <c r="AW11" s="34"/>
      <c r="AX11" s="33" t="s">
        <v>39</v>
      </c>
      <c r="AY11" s="35"/>
      <c r="AZ11" s="34"/>
      <c r="BA11" s="33" t="s">
        <v>39</v>
      </c>
      <c r="BB11" s="35"/>
      <c r="BC11" s="34"/>
      <c r="BD11" s="33" t="s">
        <v>39</v>
      </c>
      <c r="BE11" s="35"/>
      <c r="BF11" s="34"/>
      <c r="BG11" s="33" t="s">
        <v>39</v>
      </c>
      <c r="BH11" s="35"/>
      <c r="BI11" s="34"/>
      <c r="BJ11" s="33" t="s">
        <v>39</v>
      </c>
      <c r="BK11" s="35"/>
      <c r="BL11" s="34"/>
      <c r="BM11" s="33" t="s">
        <v>39</v>
      </c>
      <c r="BN11" s="35"/>
      <c r="BO11" s="34"/>
      <c r="BP11" s="33" t="s">
        <v>39</v>
      </c>
      <c r="BQ11" s="35"/>
      <c r="BR11" s="34"/>
      <c r="BS11" s="33" t="s">
        <v>39</v>
      </c>
      <c r="BT11" s="35"/>
      <c r="BU11" s="34"/>
      <c r="BV11" s="33" t="s">
        <v>39</v>
      </c>
      <c r="BW11" s="35"/>
      <c r="BX11" s="34"/>
    </row>
    <row r="12" spans="1:76" ht="17.25" customHeight="1" x14ac:dyDescent="0.35">
      <c r="A12" s="36" t="s">
        <v>40</v>
      </c>
      <c r="B12" s="37"/>
      <c r="C12" s="38"/>
      <c r="D12" s="37"/>
      <c r="E12" s="38"/>
      <c r="F12" s="37"/>
      <c r="G12" s="38"/>
      <c r="H12" s="37"/>
      <c r="I12" s="38"/>
      <c r="J12" s="37"/>
      <c r="K12" s="38"/>
      <c r="L12" s="37"/>
      <c r="M12" s="38"/>
      <c r="N12" s="37"/>
      <c r="O12" s="38"/>
      <c r="P12" s="37"/>
      <c r="Q12" s="38"/>
      <c r="R12" s="37"/>
      <c r="S12" s="38"/>
      <c r="T12" s="37"/>
      <c r="U12" s="38"/>
      <c r="V12" s="37"/>
      <c r="W12" s="38"/>
      <c r="X12" s="37"/>
      <c r="Y12" s="38"/>
      <c r="Z12" s="37"/>
      <c r="AA12" s="38"/>
      <c r="AB12" s="37"/>
      <c r="AC12" s="38"/>
      <c r="AD12" s="37"/>
      <c r="AE12" s="38"/>
      <c r="AF12" s="37"/>
      <c r="AG12" s="39"/>
      <c r="AH12" s="38"/>
      <c r="AI12" s="37"/>
      <c r="AJ12" s="39"/>
      <c r="AK12" s="38"/>
      <c r="AL12" s="37"/>
      <c r="AM12" s="39"/>
      <c r="AN12" s="38"/>
      <c r="AO12" s="37"/>
      <c r="AP12" s="39"/>
      <c r="AQ12" s="38"/>
      <c r="AR12" s="37"/>
      <c r="AS12" s="39"/>
      <c r="AT12" s="38"/>
      <c r="AU12" s="37"/>
      <c r="AV12" s="39"/>
      <c r="AW12" s="38"/>
      <c r="AX12" s="37"/>
      <c r="AY12" s="39"/>
      <c r="AZ12" s="38"/>
      <c r="BA12" s="37"/>
      <c r="BB12" s="39"/>
      <c r="BC12" s="38"/>
      <c r="BD12" s="37"/>
      <c r="BE12" s="39"/>
      <c r="BF12" s="38"/>
      <c r="BG12" s="37"/>
      <c r="BH12" s="39"/>
      <c r="BI12" s="40"/>
      <c r="BJ12" s="37"/>
      <c r="BK12" s="39"/>
      <c r="BL12" s="38"/>
      <c r="BM12" s="37"/>
      <c r="BN12" s="39"/>
      <c r="BO12" s="38"/>
      <c r="BP12" s="37"/>
      <c r="BQ12" s="39"/>
      <c r="BR12" s="38"/>
      <c r="BS12" s="37"/>
      <c r="BT12" s="39"/>
      <c r="BU12" s="38"/>
      <c r="BV12" s="37"/>
      <c r="BW12" s="39"/>
      <c r="BX12" s="38"/>
    </row>
    <row r="13" spans="1:76" ht="17.25" customHeight="1" x14ac:dyDescent="0.35">
      <c r="A13" s="41" t="str">
        <f>gs_4020</f>
        <v>GS 4020 Culture, Identity, and Power</v>
      </c>
      <c r="B13" s="42"/>
      <c r="C13" s="43"/>
      <c r="D13" s="42"/>
      <c r="E13" s="43"/>
      <c r="F13" s="42"/>
      <c r="G13" s="43"/>
      <c r="H13" s="42"/>
      <c r="I13" s="43"/>
      <c r="J13" s="42"/>
      <c r="K13" s="43"/>
      <c r="L13" s="42"/>
      <c r="M13" s="43"/>
      <c r="N13" s="42"/>
      <c r="O13" s="43"/>
      <c r="P13" s="42"/>
      <c r="Q13" s="43"/>
      <c r="R13" s="42"/>
      <c r="S13" s="43"/>
      <c r="T13" s="42"/>
      <c r="U13" s="43"/>
      <c r="V13" s="42"/>
      <c r="W13" s="43"/>
      <c r="X13" s="42"/>
      <c r="Y13" s="43"/>
      <c r="Z13" s="44"/>
      <c r="AA13" s="45">
        <v>1</v>
      </c>
      <c r="AB13" s="46" t="s">
        <v>36</v>
      </c>
      <c r="AC13" s="45"/>
      <c r="AD13" s="46"/>
      <c r="AE13" s="45">
        <v>1</v>
      </c>
      <c r="AF13" s="46"/>
      <c r="AG13" s="47"/>
      <c r="AH13" s="45" t="s">
        <v>36</v>
      </c>
      <c r="AI13" s="46">
        <v>1</v>
      </c>
      <c r="AJ13" s="47"/>
      <c r="AK13" s="45"/>
      <c r="AL13" s="46" t="s">
        <v>36</v>
      </c>
      <c r="AM13" s="47"/>
      <c r="AN13" s="45"/>
      <c r="AO13" s="46"/>
      <c r="AP13" s="47"/>
      <c r="AQ13" s="45">
        <v>1</v>
      </c>
      <c r="AR13" s="46"/>
      <c r="AS13" s="47"/>
      <c r="AT13" s="45" t="s">
        <v>36</v>
      </c>
      <c r="AU13" s="46"/>
      <c r="AV13" s="47"/>
      <c r="AW13" s="45">
        <v>1</v>
      </c>
      <c r="AX13" s="44" t="s">
        <v>36</v>
      </c>
      <c r="AY13" s="48"/>
      <c r="AZ13" s="49"/>
      <c r="BA13" s="46"/>
      <c r="BB13" s="47"/>
      <c r="BC13" s="45">
        <v>1</v>
      </c>
      <c r="BD13" s="46"/>
      <c r="BE13" s="47"/>
      <c r="BF13" s="45" t="s">
        <v>36</v>
      </c>
      <c r="BG13" s="46"/>
      <c r="BH13" s="47"/>
      <c r="BI13" s="45">
        <v>1</v>
      </c>
      <c r="BJ13" s="48"/>
      <c r="BK13" s="50"/>
      <c r="BL13" s="47"/>
      <c r="BM13" s="46"/>
      <c r="BN13" s="51"/>
      <c r="BO13" s="45">
        <v>1</v>
      </c>
      <c r="BP13" s="46"/>
      <c r="BQ13" s="47"/>
      <c r="BR13" s="45" t="s">
        <v>36</v>
      </c>
      <c r="BS13" s="46"/>
      <c r="BT13" s="47"/>
      <c r="BU13" s="45">
        <v>1</v>
      </c>
      <c r="BV13" s="48"/>
      <c r="BW13" s="50"/>
      <c r="BX13" s="47"/>
    </row>
    <row r="14" spans="1:76" ht="17.25" customHeight="1" x14ac:dyDescent="0.35">
      <c r="A14" s="41" t="str">
        <f>gs_4050</f>
        <v>GS 4050 Diversity and Organizational Structure</v>
      </c>
      <c r="B14" s="42"/>
      <c r="C14" s="43"/>
      <c r="D14" s="42"/>
      <c r="E14" s="43"/>
      <c r="F14" s="42"/>
      <c r="G14" s="43"/>
      <c r="H14" s="42"/>
      <c r="I14" s="43"/>
      <c r="J14" s="42"/>
      <c r="K14" s="43"/>
      <c r="L14" s="42"/>
      <c r="M14" s="43"/>
      <c r="N14" s="42"/>
      <c r="O14" s="43"/>
      <c r="P14" s="42"/>
      <c r="Q14" s="43"/>
      <c r="R14" s="42"/>
      <c r="S14" s="43"/>
      <c r="T14" s="42"/>
      <c r="U14" s="43"/>
      <c r="V14" s="42"/>
      <c r="W14" s="43"/>
      <c r="X14" s="42"/>
      <c r="Y14" s="43"/>
      <c r="Z14" s="46"/>
      <c r="AA14" s="45"/>
      <c r="AB14" s="46"/>
      <c r="AC14" s="45">
        <v>1</v>
      </c>
      <c r="AD14" s="46"/>
      <c r="AE14" s="45">
        <v>1</v>
      </c>
      <c r="AF14" s="46"/>
      <c r="AG14" s="47"/>
      <c r="AH14" s="45">
        <v>1</v>
      </c>
      <c r="AI14" s="46"/>
      <c r="AJ14" s="47"/>
      <c r="AK14" s="45"/>
      <c r="AL14" s="46"/>
      <c r="AM14" s="47"/>
      <c r="AN14" s="45">
        <v>1</v>
      </c>
      <c r="AO14" s="46"/>
      <c r="AP14" s="47"/>
      <c r="AQ14" s="45"/>
      <c r="AR14" s="46"/>
      <c r="AS14" s="47"/>
      <c r="AT14" s="45">
        <v>1</v>
      </c>
      <c r="AU14" s="46"/>
      <c r="AV14" s="47"/>
      <c r="AW14" s="45"/>
      <c r="AX14" s="46"/>
      <c r="AY14" s="47"/>
      <c r="AZ14" s="45">
        <v>1</v>
      </c>
      <c r="BA14" s="46"/>
      <c r="BB14" s="47"/>
      <c r="BC14" s="45"/>
      <c r="BD14" s="46"/>
      <c r="BE14" s="47"/>
      <c r="BF14" s="45">
        <v>1</v>
      </c>
      <c r="BG14" s="46"/>
      <c r="BH14" s="47"/>
      <c r="BI14" s="45"/>
      <c r="BJ14" s="47"/>
      <c r="BK14" s="51"/>
      <c r="BL14" s="47">
        <v>1</v>
      </c>
      <c r="BM14" s="46"/>
      <c r="BN14" s="51"/>
      <c r="BO14" s="45"/>
      <c r="BP14" s="46"/>
      <c r="BQ14" s="47"/>
      <c r="BR14" s="45">
        <v>1</v>
      </c>
      <c r="BS14" s="46"/>
      <c r="BT14" s="47"/>
      <c r="BU14" s="45"/>
      <c r="BV14" s="47"/>
      <c r="BW14" s="51"/>
      <c r="BX14" s="47">
        <v>1</v>
      </c>
    </row>
    <row r="15" spans="1:76" ht="17.25" customHeight="1" x14ac:dyDescent="0.35">
      <c r="A15" s="52" t="s">
        <v>41</v>
      </c>
      <c r="B15" s="42"/>
      <c r="C15" s="43"/>
      <c r="D15" s="42"/>
      <c r="E15" s="43"/>
      <c r="F15" s="42"/>
      <c r="G15" s="43"/>
      <c r="H15" s="42"/>
      <c r="I15" s="43"/>
      <c r="J15" s="42"/>
      <c r="K15" s="43"/>
      <c r="L15" s="42"/>
      <c r="M15" s="43"/>
      <c r="N15" s="42"/>
      <c r="O15" s="43"/>
      <c r="P15" s="42"/>
      <c r="Q15" s="43"/>
      <c r="R15" s="42"/>
      <c r="S15" s="43"/>
      <c r="T15" s="42"/>
      <c r="U15" s="43"/>
      <c r="V15" s="42"/>
      <c r="W15" s="43"/>
      <c r="X15" s="42"/>
      <c r="Y15" s="43"/>
      <c r="Z15" s="53"/>
      <c r="AA15" s="54"/>
      <c r="AB15" s="54"/>
      <c r="AC15" s="54"/>
      <c r="AD15" s="54"/>
      <c r="AE15" s="54"/>
      <c r="AF15" s="46"/>
      <c r="AG15" s="47"/>
      <c r="AH15" s="45">
        <v>1</v>
      </c>
      <c r="AI15" s="46">
        <v>1</v>
      </c>
      <c r="AJ15" s="47"/>
      <c r="AK15" s="45"/>
      <c r="AL15" s="46"/>
      <c r="AM15" s="47">
        <v>1</v>
      </c>
      <c r="AN15" s="45"/>
      <c r="AO15" s="46"/>
      <c r="AP15" s="47"/>
      <c r="AQ15" s="45">
        <v>1</v>
      </c>
      <c r="AR15" s="46"/>
      <c r="AS15" s="47"/>
      <c r="AT15" s="45">
        <v>1</v>
      </c>
      <c r="AU15" s="55">
        <v>1</v>
      </c>
      <c r="AV15" s="56"/>
      <c r="AW15" s="57"/>
      <c r="AX15" s="58"/>
      <c r="AY15" s="59"/>
      <c r="AZ15" s="60"/>
      <c r="BA15" s="61"/>
      <c r="BB15" s="61"/>
      <c r="BC15" s="60">
        <v>1</v>
      </c>
      <c r="BD15" s="55"/>
      <c r="BE15" s="56"/>
      <c r="BF15" s="57"/>
      <c r="BG15" s="55">
        <v>1</v>
      </c>
      <c r="BH15" s="56"/>
      <c r="BI15" s="57"/>
      <c r="BJ15" s="61"/>
      <c r="BK15" s="59">
        <v>1</v>
      </c>
      <c r="BL15" s="60"/>
      <c r="BM15" s="61"/>
      <c r="BN15" s="61"/>
      <c r="BO15" s="60">
        <v>1</v>
      </c>
      <c r="BP15" s="55"/>
      <c r="BQ15" s="56"/>
      <c r="BR15" s="57"/>
      <c r="BS15" s="55">
        <v>1</v>
      </c>
      <c r="BT15" s="56"/>
      <c r="BU15" s="57"/>
      <c r="BV15" s="61"/>
      <c r="BW15" s="59">
        <v>1</v>
      </c>
      <c r="BX15" s="60"/>
    </row>
    <row r="16" spans="1:76" ht="17.25" customHeight="1" x14ac:dyDescent="0.35">
      <c r="A16" s="52" t="s">
        <v>42</v>
      </c>
      <c r="B16" s="42"/>
      <c r="C16" s="43"/>
      <c r="D16" s="42"/>
      <c r="E16" s="43"/>
      <c r="F16" s="42"/>
      <c r="G16" s="43"/>
      <c r="H16" s="42"/>
      <c r="I16" s="43"/>
      <c r="J16" s="42"/>
      <c r="K16" s="43"/>
      <c r="L16" s="42"/>
      <c r="M16" s="43"/>
      <c r="N16" s="42"/>
      <c r="O16" s="43"/>
      <c r="P16" s="42"/>
      <c r="Q16" s="43"/>
      <c r="R16" s="42"/>
      <c r="S16" s="43"/>
      <c r="T16" s="42"/>
      <c r="U16" s="43"/>
      <c r="V16" s="42"/>
      <c r="W16" s="43"/>
      <c r="X16" s="42"/>
      <c r="Y16" s="43"/>
      <c r="Z16" s="62"/>
      <c r="AA16" s="63"/>
      <c r="AB16" s="63"/>
      <c r="AC16" s="63"/>
      <c r="AD16" s="63"/>
      <c r="AE16" s="63"/>
      <c r="AF16" s="64">
        <v>1</v>
      </c>
      <c r="AG16" s="64"/>
      <c r="AH16" s="45"/>
      <c r="AI16" s="47"/>
      <c r="AJ16" s="64"/>
      <c r="AK16" s="64">
        <v>1</v>
      </c>
      <c r="AL16" s="46"/>
      <c r="AM16" s="64"/>
      <c r="AN16" s="45">
        <v>1</v>
      </c>
      <c r="AO16" s="47"/>
      <c r="AP16" s="64"/>
      <c r="AQ16" s="45">
        <v>1</v>
      </c>
      <c r="AR16" s="47">
        <v>1</v>
      </c>
      <c r="AS16" s="64"/>
      <c r="AT16" s="64"/>
      <c r="AU16" s="65"/>
      <c r="AV16" s="64"/>
      <c r="AW16" s="45">
        <v>1</v>
      </c>
      <c r="AX16" s="46"/>
      <c r="AY16" s="47"/>
      <c r="AZ16" s="45">
        <v>1</v>
      </c>
      <c r="BA16" s="46"/>
      <c r="BB16" s="47"/>
      <c r="BC16" s="45">
        <v>1</v>
      </c>
      <c r="BD16" s="47"/>
      <c r="BE16" s="64"/>
      <c r="BF16" s="45">
        <v>1</v>
      </c>
      <c r="BG16" s="46"/>
      <c r="BH16" s="64"/>
      <c r="BI16" s="45"/>
      <c r="BJ16" s="46">
        <v>1</v>
      </c>
      <c r="BK16" s="47"/>
      <c r="BL16" s="45"/>
      <c r="BM16" s="46"/>
      <c r="BN16" s="47"/>
      <c r="BO16" s="45"/>
      <c r="BP16" s="47"/>
      <c r="BQ16" s="64"/>
      <c r="BR16" s="45">
        <v>1</v>
      </c>
      <c r="BS16" s="65"/>
      <c r="BT16" s="64"/>
      <c r="BU16" s="45"/>
      <c r="BV16" s="46">
        <v>1</v>
      </c>
      <c r="BW16" s="47"/>
      <c r="BX16" s="45"/>
    </row>
    <row r="17" spans="1:159" s="66" customFormat="1" ht="16.5" customHeight="1" x14ac:dyDescent="0.35">
      <c r="A17" s="36" t="s">
        <v>43</v>
      </c>
      <c r="AJ17" s="67"/>
      <c r="AK17" s="68"/>
      <c r="AM17" s="69"/>
      <c r="AN17" s="70"/>
      <c r="AP17" s="69"/>
      <c r="AQ17" s="70"/>
      <c r="AS17" s="69"/>
      <c r="AT17" s="70"/>
      <c r="AV17" s="69"/>
      <c r="AW17" s="70"/>
      <c r="AX17" s="71"/>
      <c r="AY17" s="72"/>
      <c r="AZ17" s="70"/>
      <c r="BB17" s="67"/>
      <c r="BC17" s="72"/>
      <c r="BD17" s="71"/>
      <c r="BE17" s="67"/>
      <c r="BF17" s="72"/>
      <c r="BH17" s="67"/>
      <c r="BI17" s="72"/>
      <c r="BJ17" s="71"/>
      <c r="BK17" s="72"/>
      <c r="BL17" s="70"/>
      <c r="BN17" s="69"/>
      <c r="BO17" s="70"/>
      <c r="BP17" s="71"/>
      <c r="BQ17" s="67"/>
      <c r="BR17" s="72"/>
      <c r="BT17" s="69"/>
      <c r="BU17" s="70"/>
      <c r="BV17" s="71"/>
      <c r="BW17" s="72"/>
      <c r="BX17" s="70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2"/>
    </row>
    <row r="18" spans="1:159" s="79" customFormat="1" ht="16.5" customHeight="1" x14ac:dyDescent="0.35">
      <c r="A18" s="74" t="s">
        <v>44</v>
      </c>
      <c r="B18" s="75"/>
      <c r="C18" s="76"/>
      <c r="D18" s="75"/>
      <c r="E18" s="76"/>
      <c r="F18" s="75"/>
      <c r="G18" s="76"/>
      <c r="H18" s="75"/>
      <c r="I18" s="76"/>
      <c r="J18" s="75"/>
      <c r="K18" s="76"/>
      <c r="L18" s="75"/>
      <c r="M18" s="76"/>
      <c r="N18" s="75"/>
      <c r="O18" s="76"/>
      <c r="P18" s="75"/>
      <c r="Q18" s="76"/>
      <c r="R18" s="75"/>
      <c r="S18" s="76"/>
      <c r="T18" s="75"/>
      <c r="U18" s="76"/>
      <c r="V18" s="75"/>
      <c r="W18" s="76"/>
      <c r="X18" s="75"/>
      <c r="Y18" s="76"/>
      <c r="Z18" s="75"/>
      <c r="AA18" s="76"/>
      <c r="AB18" s="75"/>
      <c r="AC18" s="76"/>
      <c r="AD18" s="75"/>
      <c r="AE18" s="76"/>
      <c r="AF18" s="75"/>
      <c r="AG18" s="77"/>
      <c r="AH18" s="76"/>
      <c r="AI18" s="75"/>
      <c r="AJ18" s="77"/>
      <c r="AK18" s="76"/>
      <c r="AL18" s="75"/>
      <c r="AM18" s="77">
        <v>1</v>
      </c>
      <c r="AN18" s="76"/>
      <c r="AO18" s="75"/>
      <c r="AP18" s="77"/>
      <c r="AQ18" s="76">
        <v>1</v>
      </c>
      <c r="AR18" s="75">
        <v>1</v>
      </c>
      <c r="AS18" s="77"/>
      <c r="AT18" s="76"/>
      <c r="AU18" s="75"/>
      <c r="AV18" s="77">
        <v>1</v>
      </c>
      <c r="AW18" s="76"/>
      <c r="AX18" s="75"/>
      <c r="AY18" s="77">
        <v>1</v>
      </c>
      <c r="AZ18" s="76"/>
      <c r="BA18" s="75"/>
      <c r="BB18" s="77"/>
      <c r="BC18" s="76">
        <v>1</v>
      </c>
      <c r="BD18" s="75"/>
      <c r="BE18" s="77">
        <v>1</v>
      </c>
      <c r="BF18" s="76"/>
      <c r="BG18" s="75"/>
      <c r="BH18" s="77">
        <v>1</v>
      </c>
      <c r="BI18" s="78"/>
      <c r="BJ18" s="75"/>
      <c r="BK18" s="77"/>
      <c r="BL18" s="76"/>
      <c r="BM18" s="75"/>
      <c r="BN18" s="77">
        <v>1</v>
      </c>
      <c r="BO18" s="76"/>
      <c r="BP18" s="75"/>
      <c r="BQ18" s="77"/>
      <c r="BR18" s="76"/>
      <c r="BS18" s="75"/>
      <c r="BT18" s="77">
        <v>1</v>
      </c>
      <c r="BU18" s="76"/>
      <c r="BV18" s="75"/>
      <c r="BW18" s="77"/>
      <c r="BX18" s="76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</row>
    <row r="19" spans="1:159" s="79" customFormat="1" ht="16.5" customHeight="1" x14ac:dyDescent="0.35">
      <c r="A19" s="80" t="s">
        <v>45</v>
      </c>
      <c r="B19" s="75"/>
      <c r="C19" s="76"/>
      <c r="D19" s="75"/>
      <c r="E19" s="76"/>
      <c r="F19" s="75"/>
      <c r="G19" s="76"/>
      <c r="H19" s="75"/>
      <c r="I19" s="76"/>
      <c r="J19" s="75"/>
      <c r="K19" s="76"/>
      <c r="L19" s="75"/>
      <c r="M19" s="76"/>
      <c r="N19" s="75"/>
      <c r="O19" s="76"/>
      <c r="P19" s="75"/>
      <c r="Q19" s="76"/>
      <c r="R19" s="75"/>
      <c r="S19" s="76"/>
      <c r="T19" s="75"/>
      <c r="U19" s="76"/>
      <c r="V19" s="75"/>
      <c r="W19" s="76"/>
      <c r="X19" s="75"/>
      <c r="Y19" s="76"/>
      <c r="Z19" s="75"/>
      <c r="AA19" s="76"/>
      <c r="AB19" s="75"/>
      <c r="AC19" s="76"/>
      <c r="AD19" s="75"/>
      <c r="AE19" s="76"/>
      <c r="AF19" s="75"/>
      <c r="AG19" s="77"/>
      <c r="AH19" s="76"/>
      <c r="AI19" s="75"/>
      <c r="AJ19" s="77"/>
      <c r="AK19" s="76"/>
      <c r="AL19" s="75"/>
      <c r="AM19" s="77"/>
      <c r="AN19" s="76"/>
      <c r="AO19" s="75">
        <v>1</v>
      </c>
      <c r="AP19" s="77"/>
      <c r="AQ19" s="76"/>
      <c r="AR19" s="75"/>
      <c r="AS19" s="77"/>
      <c r="AT19" s="76"/>
      <c r="AU19" s="75"/>
      <c r="AV19" s="77"/>
      <c r="AW19" s="76">
        <v>1</v>
      </c>
      <c r="AX19" s="75"/>
      <c r="AY19" s="77"/>
      <c r="AZ19" s="76"/>
      <c r="BA19" s="75"/>
      <c r="BB19" s="77">
        <v>1</v>
      </c>
      <c r="BC19" s="76"/>
      <c r="BD19" s="75"/>
      <c r="BE19" s="77"/>
      <c r="BF19" s="76"/>
      <c r="BG19" s="75"/>
      <c r="BH19" s="77"/>
      <c r="BI19" s="78"/>
      <c r="BJ19" s="75"/>
      <c r="BK19" s="77"/>
      <c r="BL19" s="76"/>
      <c r="BM19" s="75"/>
      <c r="BN19" s="77">
        <v>1</v>
      </c>
      <c r="BO19" s="76"/>
      <c r="BP19" s="75"/>
      <c r="BQ19" s="77"/>
      <c r="BR19" s="76"/>
      <c r="BS19" s="75"/>
      <c r="BT19" s="77"/>
      <c r="BU19" s="76"/>
      <c r="BV19" s="75"/>
      <c r="BW19" s="77"/>
      <c r="BX19" s="76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</row>
    <row r="20" spans="1:159" s="79" customFormat="1" ht="16.5" customHeight="1" x14ac:dyDescent="0.35">
      <c r="A20" s="74" t="s">
        <v>46</v>
      </c>
      <c r="B20" s="75"/>
      <c r="C20" s="76"/>
      <c r="D20" s="75"/>
      <c r="E20" s="76"/>
      <c r="F20" s="75"/>
      <c r="G20" s="76"/>
      <c r="H20" s="75"/>
      <c r="I20" s="76"/>
      <c r="J20" s="75"/>
      <c r="K20" s="76"/>
      <c r="L20" s="75"/>
      <c r="M20" s="76"/>
      <c r="N20" s="75"/>
      <c r="O20" s="76"/>
      <c r="P20" s="75"/>
      <c r="Q20" s="76"/>
      <c r="R20" s="75"/>
      <c r="S20" s="76"/>
      <c r="T20" s="75"/>
      <c r="U20" s="76"/>
      <c r="V20" s="75"/>
      <c r="W20" s="76"/>
      <c r="X20" s="75"/>
      <c r="Y20" s="76"/>
      <c r="Z20" s="75"/>
      <c r="AA20" s="76"/>
      <c r="AB20" s="75"/>
      <c r="AC20" s="76"/>
      <c r="AD20" s="75"/>
      <c r="AE20" s="76"/>
      <c r="AF20" s="75"/>
      <c r="AG20" s="77"/>
      <c r="AH20" s="76"/>
      <c r="AI20" s="75"/>
      <c r="AJ20" s="77"/>
      <c r="AK20" s="76"/>
      <c r="AL20" s="75"/>
      <c r="AM20" s="77"/>
      <c r="AN20" s="76">
        <v>1</v>
      </c>
      <c r="AO20" s="75"/>
      <c r="AP20" s="77"/>
      <c r="AQ20" s="76"/>
      <c r="AR20" s="75"/>
      <c r="AS20" s="77"/>
      <c r="AT20" s="76">
        <v>1</v>
      </c>
      <c r="AU20" s="75"/>
      <c r="AV20" s="77"/>
      <c r="AW20" s="76"/>
      <c r="AX20" s="75"/>
      <c r="AY20" s="77"/>
      <c r="AZ20" s="76">
        <v>1</v>
      </c>
      <c r="BA20" s="75"/>
      <c r="BB20" s="77"/>
      <c r="BC20" s="76"/>
      <c r="BD20" s="75"/>
      <c r="BE20" s="77"/>
      <c r="BF20" s="76">
        <v>1</v>
      </c>
      <c r="BG20" s="75"/>
      <c r="BH20" s="77"/>
      <c r="BI20" s="78"/>
      <c r="BJ20" s="75"/>
      <c r="BK20" s="77"/>
      <c r="BL20" s="76"/>
      <c r="BM20" s="75"/>
      <c r="BN20" s="77"/>
      <c r="BO20" s="76"/>
      <c r="BP20" s="75"/>
      <c r="BQ20" s="77"/>
      <c r="BR20" s="76">
        <v>1</v>
      </c>
      <c r="BS20" s="75"/>
      <c r="BT20" s="77"/>
      <c r="BU20" s="76"/>
      <c r="BV20" s="75"/>
      <c r="BW20" s="77"/>
      <c r="BX20" s="76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</row>
    <row r="21" spans="1:159" s="79" customFormat="1" ht="16.5" customHeight="1" x14ac:dyDescent="0.35">
      <c r="A21" s="74" t="s">
        <v>47</v>
      </c>
      <c r="B21" s="75"/>
      <c r="C21" s="76"/>
      <c r="D21" s="75"/>
      <c r="E21" s="76"/>
      <c r="F21" s="75"/>
      <c r="G21" s="76"/>
      <c r="H21" s="75"/>
      <c r="I21" s="76"/>
      <c r="J21" s="75"/>
      <c r="K21" s="76"/>
      <c r="L21" s="75"/>
      <c r="M21" s="76"/>
      <c r="N21" s="75"/>
      <c r="O21" s="76"/>
      <c r="P21" s="75"/>
      <c r="Q21" s="76"/>
      <c r="R21" s="75"/>
      <c r="S21" s="76"/>
      <c r="T21" s="75"/>
      <c r="U21" s="76"/>
      <c r="V21" s="75"/>
      <c r="W21" s="76"/>
      <c r="X21" s="75"/>
      <c r="Y21" s="76"/>
      <c r="Z21" s="75"/>
      <c r="AA21" s="76"/>
      <c r="AB21" s="75"/>
      <c r="AC21" s="76"/>
      <c r="AD21" s="75"/>
      <c r="AE21" s="76"/>
      <c r="AF21" s="75"/>
      <c r="AG21" s="77"/>
      <c r="AH21" s="76"/>
      <c r="AI21" s="75"/>
      <c r="AJ21" s="77"/>
      <c r="AK21" s="76"/>
      <c r="AL21" s="75"/>
      <c r="AM21" s="77">
        <v>1</v>
      </c>
      <c r="AN21" s="76"/>
      <c r="AO21" s="75"/>
      <c r="AP21" s="77">
        <v>1</v>
      </c>
      <c r="AQ21" s="76"/>
      <c r="AR21" s="75"/>
      <c r="AS21" s="77">
        <v>1</v>
      </c>
      <c r="AT21" s="76"/>
      <c r="AU21" s="75"/>
      <c r="AV21" s="77">
        <v>1</v>
      </c>
      <c r="AW21" s="76"/>
      <c r="AX21" s="75"/>
      <c r="AY21" s="77">
        <v>1</v>
      </c>
      <c r="AZ21" s="76"/>
      <c r="BA21" s="75"/>
      <c r="BB21" s="77">
        <v>1</v>
      </c>
      <c r="BC21" s="76"/>
      <c r="BD21" s="75"/>
      <c r="BE21" s="77">
        <v>1</v>
      </c>
      <c r="BF21" s="76"/>
      <c r="BG21" s="75"/>
      <c r="BH21" s="77"/>
      <c r="BI21" s="78"/>
      <c r="BJ21" s="75"/>
      <c r="BK21" s="77"/>
      <c r="BL21" s="76"/>
      <c r="BM21" s="75"/>
      <c r="BN21" s="77"/>
      <c r="BO21" s="76"/>
      <c r="BP21" s="75"/>
      <c r="BQ21" s="77"/>
      <c r="BR21" s="76"/>
      <c r="BS21" s="75"/>
      <c r="BT21" s="77">
        <v>1</v>
      </c>
      <c r="BU21" s="76"/>
      <c r="BV21" s="75"/>
      <c r="BW21" s="77"/>
      <c r="BX21" s="76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</row>
    <row r="22" spans="1:159" ht="15" customHeight="1" x14ac:dyDescent="0.35">
      <c r="A22" s="81" t="s">
        <v>48</v>
      </c>
      <c r="B22" s="82"/>
      <c r="C22" s="83"/>
      <c r="D22" s="82"/>
      <c r="E22" s="83"/>
      <c r="F22" s="82"/>
      <c r="G22" s="83"/>
      <c r="H22" s="82"/>
      <c r="I22" s="83"/>
      <c r="J22" s="82"/>
      <c r="K22" s="83"/>
      <c r="L22" s="82"/>
      <c r="M22" s="83"/>
      <c r="N22" s="82"/>
      <c r="O22" s="83"/>
      <c r="P22" s="82"/>
      <c r="Q22" s="83"/>
      <c r="R22" s="82"/>
      <c r="S22" s="83"/>
      <c r="T22" s="82"/>
      <c r="U22" s="83"/>
      <c r="V22" s="82"/>
      <c r="W22" s="83"/>
      <c r="X22" s="82"/>
      <c r="Y22" s="83"/>
      <c r="Z22" s="82"/>
      <c r="AA22" s="83"/>
      <c r="AB22" s="82"/>
      <c r="AC22" s="83"/>
      <c r="AD22" s="82"/>
      <c r="AE22" s="83"/>
      <c r="AF22" s="82"/>
      <c r="AG22" s="84"/>
      <c r="AH22" s="83"/>
      <c r="AI22" s="82"/>
      <c r="AJ22" s="84"/>
      <c r="AK22" s="83"/>
      <c r="AL22" s="82"/>
      <c r="AM22" s="84"/>
      <c r="AN22" s="83"/>
      <c r="AO22" s="82"/>
      <c r="AP22" s="84"/>
      <c r="AQ22" s="83"/>
      <c r="AR22" s="82"/>
      <c r="AS22" s="84"/>
      <c r="AT22" s="83"/>
      <c r="AU22" s="82"/>
      <c r="AV22" s="84"/>
      <c r="AW22" s="83"/>
      <c r="AX22" s="82"/>
      <c r="AY22" s="84"/>
      <c r="AZ22" s="83"/>
      <c r="BA22" s="82"/>
      <c r="BB22" s="84"/>
      <c r="BC22" s="83"/>
      <c r="BD22" s="82"/>
      <c r="BE22" s="84"/>
      <c r="BF22" s="83"/>
      <c r="BG22" s="82"/>
      <c r="BH22" s="84"/>
      <c r="BI22" s="85"/>
      <c r="BJ22" s="82"/>
      <c r="BK22" s="84"/>
      <c r="BL22" s="83"/>
      <c r="BM22" s="82"/>
      <c r="BN22" s="84"/>
      <c r="BO22" s="83"/>
      <c r="BP22" s="82"/>
      <c r="BQ22" s="84"/>
      <c r="BR22" s="83"/>
      <c r="BS22" s="82"/>
      <c r="BT22" s="84"/>
      <c r="BU22" s="83"/>
      <c r="BV22" s="82"/>
      <c r="BW22" s="84"/>
      <c r="BX22" s="83"/>
    </row>
    <row r="23" spans="1:159" ht="15" customHeight="1" x14ac:dyDescent="0.35">
      <c r="A23" s="86" t="str">
        <f>gs_4030</f>
        <v>GS 4030 Working Internationally</v>
      </c>
      <c r="B23" s="87"/>
      <c r="C23" s="88"/>
      <c r="D23" s="87"/>
      <c r="E23" s="88"/>
      <c r="F23" s="87"/>
      <c r="G23" s="88"/>
      <c r="H23" s="87"/>
      <c r="I23" s="88"/>
      <c r="J23" s="87"/>
      <c r="K23" s="88"/>
      <c r="L23" s="87"/>
      <c r="M23" s="88"/>
      <c r="N23" s="87"/>
      <c r="O23" s="88"/>
      <c r="P23" s="87"/>
      <c r="Q23" s="88"/>
      <c r="R23" s="87"/>
      <c r="S23" s="88"/>
      <c r="T23" s="87"/>
      <c r="U23" s="88"/>
      <c r="V23" s="87"/>
      <c r="W23" s="88"/>
      <c r="X23" s="87"/>
      <c r="Y23" s="88"/>
      <c r="Z23" s="89"/>
      <c r="AA23" s="90">
        <v>1</v>
      </c>
      <c r="AB23" s="89"/>
      <c r="AC23" s="90"/>
      <c r="AD23" s="89"/>
      <c r="AE23" s="90"/>
      <c r="AF23" s="89"/>
      <c r="AG23" s="91"/>
      <c r="AH23" s="90"/>
      <c r="AI23" s="89"/>
      <c r="AJ23" s="91"/>
      <c r="AK23" s="90">
        <v>1</v>
      </c>
      <c r="AL23" s="89"/>
      <c r="AM23" s="91"/>
      <c r="AN23" s="90"/>
      <c r="AO23" s="89"/>
      <c r="AP23" s="91"/>
      <c r="AQ23" s="90"/>
      <c r="AR23" s="89"/>
      <c r="AS23" s="91"/>
      <c r="AT23" s="90"/>
      <c r="AU23" s="89"/>
      <c r="AV23" s="91"/>
      <c r="AW23" s="90">
        <v>1</v>
      </c>
      <c r="AX23" s="92"/>
      <c r="AY23" s="93"/>
      <c r="AZ23" s="94"/>
      <c r="BA23" s="89"/>
      <c r="BB23" s="91"/>
      <c r="BC23" s="90"/>
      <c r="BD23" s="89"/>
      <c r="BE23" s="91"/>
      <c r="BF23" s="90"/>
      <c r="BG23" s="89"/>
      <c r="BH23" s="91"/>
      <c r="BI23" s="95">
        <v>1</v>
      </c>
      <c r="BJ23" s="92"/>
      <c r="BK23" s="93"/>
      <c r="BL23" s="94"/>
      <c r="BM23" s="89"/>
      <c r="BN23" s="91"/>
      <c r="BO23" s="90"/>
      <c r="BP23" s="89"/>
      <c r="BQ23" s="91"/>
      <c r="BR23" s="90"/>
      <c r="BS23" s="89"/>
      <c r="BT23" s="91"/>
      <c r="BU23" s="90">
        <v>1</v>
      </c>
      <c r="BV23" s="92"/>
      <c r="BW23" s="93"/>
      <c r="BX23" s="94"/>
    </row>
    <row r="24" spans="1:159" ht="15" customHeight="1" x14ac:dyDescent="0.35">
      <c r="A24" s="86" t="str">
        <f>gs_4060</f>
        <v>GS 4060 Cultural Memory: Perspectives, Voices, and Implications</v>
      </c>
      <c r="B24" s="87"/>
      <c r="C24" s="88"/>
      <c r="D24" s="87"/>
      <c r="E24" s="88"/>
      <c r="F24" s="87"/>
      <c r="G24" s="88"/>
      <c r="H24" s="87"/>
      <c r="I24" s="88"/>
      <c r="J24" s="87"/>
      <c r="K24" s="88"/>
      <c r="L24" s="87"/>
      <c r="M24" s="88"/>
      <c r="N24" s="87"/>
      <c r="O24" s="88"/>
      <c r="P24" s="87"/>
      <c r="Q24" s="88"/>
      <c r="R24" s="87"/>
      <c r="S24" s="88"/>
      <c r="T24" s="87"/>
      <c r="U24" s="88"/>
      <c r="V24" s="87"/>
      <c r="W24" s="88"/>
      <c r="X24" s="87"/>
      <c r="Y24" s="88"/>
      <c r="Z24" s="89">
        <v>1</v>
      </c>
      <c r="AA24" s="90"/>
      <c r="AB24" s="89"/>
      <c r="AC24" s="90"/>
      <c r="AD24" s="89"/>
      <c r="AE24" s="90"/>
      <c r="AF24" s="89"/>
      <c r="AG24" s="91"/>
      <c r="AH24" s="90">
        <v>1</v>
      </c>
      <c r="AI24" s="96"/>
      <c r="AJ24" s="97"/>
      <c r="AK24" s="90"/>
      <c r="AL24" s="89"/>
      <c r="AM24" s="91"/>
      <c r="AN24" s="90"/>
      <c r="AO24" s="89"/>
      <c r="AP24" s="91"/>
      <c r="AQ24" s="90"/>
      <c r="AR24" s="89"/>
      <c r="AS24" s="91"/>
      <c r="AT24" s="90">
        <v>1</v>
      </c>
      <c r="AU24" s="89"/>
      <c r="AV24" s="91"/>
      <c r="AW24" s="90"/>
      <c r="AX24" s="92"/>
      <c r="AY24" s="93"/>
      <c r="AZ24" s="94"/>
      <c r="BA24" s="89"/>
      <c r="BB24" s="91"/>
      <c r="BC24" s="90"/>
      <c r="BD24" s="89"/>
      <c r="BE24" s="91"/>
      <c r="BF24" s="90">
        <v>1</v>
      </c>
      <c r="BG24" s="89"/>
      <c r="BH24" s="91"/>
      <c r="BI24" s="95"/>
      <c r="BJ24" s="92"/>
      <c r="BK24" s="93"/>
      <c r="BL24" s="94"/>
      <c r="BM24" s="89"/>
      <c r="BN24" s="91"/>
      <c r="BO24" s="90"/>
      <c r="BP24" s="89"/>
      <c r="BQ24" s="91"/>
      <c r="BR24" s="90">
        <v>1</v>
      </c>
      <c r="BS24" s="89"/>
      <c r="BT24" s="91"/>
      <c r="BU24" s="90"/>
      <c r="BV24" s="92"/>
      <c r="BW24" s="93"/>
      <c r="BX24" s="94"/>
    </row>
    <row r="25" spans="1:159" ht="16.5" customHeight="1" x14ac:dyDescent="0.35">
      <c r="A25" s="86" t="str">
        <f>gs_4130</f>
        <v>GS 4130 Gender and Social Justice: Sex and Power in Global Perspective</v>
      </c>
      <c r="B25" s="98"/>
      <c r="C25" s="99">
        <v>1</v>
      </c>
      <c r="D25" s="98"/>
      <c r="E25" s="99"/>
      <c r="F25" s="98"/>
      <c r="G25" s="99">
        <v>1</v>
      </c>
      <c r="H25" s="98" t="s">
        <v>36</v>
      </c>
      <c r="I25" s="99"/>
      <c r="J25" s="98"/>
      <c r="K25" s="99" t="s">
        <v>36</v>
      </c>
      <c r="L25" s="98"/>
      <c r="M25" s="99">
        <v>1</v>
      </c>
      <c r="N25" s="98"/>
      <c r="O25" s="99"/>
      <c r="P25" s="98" t="s">
        <v>36</v>
      </c>
      <c r="Q25" s="99"/>
      <c r="R25" s="98"/>
      <c r="S25" s="99" t="s">
        <v>36</v>
      </c>
      <c r="T25" s="98"/>
      <c r="U25" s="99">
        <v>1</v>
      </c>
      <c r="V25" s="98"/>
      <c r="W25" s="99"/>
      <c r="X25" s="98" t="s">
        <v>36</v>
      </c>
      <c r="Y25" s="99"/>
      <c r="Z25" s="98"/>
      <c r="AA25" s="99" t="s">
        <v>36</v>
      </c>
      <c r="AB25" s="98"/>
      <c r="AC25" s="99">
        <v>1</v>
      </c>
      <c r="AD25" s="98"/>
      <c r="AE25" s="99"/>
      <c r="AF25" s="98" t="s">
        <v>36</v>
      </c>
      <c r="AG25" s="100"/>
      <c r="AH25" s="99"/>
      <c r="AI25" s="98"/>
      <c r="AJ25" s="100"/>
      <c r="AK25" s="99" t="s">
        <v>36</v>
      </c>
      <c r="AL25" s="98"/>
      <c r="AM25" s="100"/>
      <c r="AN25" s="99">
        <v>1</v>
      </c>
      <c r="AO25" s="98"/>
      <c r="AP25" s="100"/>
      <c r="AQ25" s="99"/>
      <c r="AR25" s="98" t="s">
        <v>36</v>
      </c>
      <c r="AS25" s="100"/>
      <c r="AT25" s="99"/>
      <c r="AU25" s="98"/>
      <c r="AV25" s="100"/>
      <c r="AW25" s="99" t="s">
        <v>36</v>
      </c>
      <c r="AX25" s="98"/>
      <c r="AY25" s="100"/>
      <c r="AZ25" s="99">
        <v>1</v>
      </c>
      <c r="BA25" s="98"/>
      <c r="BB25" s="100"/>
      <c r="BC25" s="99"/>
      <c r="BD25" s="98" t="s">
        <v>36</v>
      </c>
      <c r="BE25" s="100"/>
      <c r="BF25" s="99"/>
      <c r="BG25" s="98"/>
      <c r="BH25" s="100"/>
      <c r="BI25" s="101" t="s">
        <v>36</v>
      </c>
      <c r="BJ25" s="98"/>
      <c r="BK25" s="100"/>
      <c r="BL25" s="99">
        <v>1</v>
      </c>
      <c r="BM25" s="98"/>
      <c r="BN25" s="100"/>
      <c r="BO25" s="99"/>
      <c r="BP25" s="98" t="s">
        <v>36</v>
      </c>
      <c r="BQ25" s="100"/>
      <c r="BR25" s="99"/>
      <c r="BS25" s="98"/>
      <c r="BT25" s="100"/>
      <c r="BU25" s="99" t="s">
        <v>36</v>
      </c>
      <c r="BV25" s="98"/>
      <c r="BW25" s="100"/>
      <c r="BX25" s="99">
        <v>1</v>
      </c>
    </row>
    <row r="26" spans="1:159" ht="16.5" customHeight="1" x14ac:dyDescent="0.35">
      <c r="A26" s="86" t="str">
        <f>gs_4140</f>
        <v>GS 4140 Contemporary Racial and Ethnic Relations</v>
      </c>
      <c r="B26" s="98"/>
      <c r="C26" s="99" t="s">
        <v>36</v>
      </c>
      <c r="D26" s="98"/>
      <c r="E26" s="99"/>
      <c r="F26" s="98"/>
      <c r="G26" s="99">
        <v>1</v>
      </c>
      <c r="H26" s="98"/>
      <c r="I26" s="99" t="s">
        <v>36</v>
      </c>
      <c r="J26" s="98"/>
      <c r="K26" s="99"/>
      <c r="L26" s="98"/>
      <c r="M26" s="99" t="s">
        <v>36</v>
      </c>
      <c r="N26" s="98"/>
      <c r="O26" s="99">
        <v>1</v>
      </c>
      <c r="P26" s="98"/>
      <c r="Q26" s="99" t="s">
        <v>36</v>
      </c>
      <c r="R26" s="98"/>
      <c r="S26" s="99"/>
      <c r="T26" s="98"/>
      <c r="U26" s="99" t="s">
        <v>36</v>
      </c>
      <c r="V26" s="98"/>
      <c r="W26" s="99">
        <v>1</v>
      </c>
      <c r="X26" s="98"/>
      <c r="Y26" s="99" t="s">
        <v>36</v>
      </c>
      <c r="Z26" s="98"/>
      <c r="AA26" s="99"/>
      <c r="AB26" s="98"/>
      <c r="AC26" s="99" t="s">
        <v>36</v>
      </c>
      <c r="AD26" s="98"/>
      <c r="AE26" s="99">
        <v>1</v>
      </c>
      <c r="AF26" s="98"/>
      <c r="AG26" s="100"/>
      <c r="AH26" s="99" t="s">
        <v>36</v>
      </c>
      <c r="AI26" s="98"/>
      <c r="AJ26" s="100"/>
      <c r="AK26" s="99"/>
      <c r="AL26" s="98"/>
      <c r="AM26" s="100"/>
      <c r="AN26" s="99" t="s">
        <v>36</v>
      </c>
      <c r="AO26" s="98"/>
      <c r="AP26" s="100"/>
      <c r="AQ26" s="99">
        <v>1</v>
      </c>
      <c r="AR26" s="98"/>
      <c r="AS26" s="100"/>
      <c r="AT26" s="99" t="s">
        <v>36</v>
      </c>
      <c r="AU26" s="98"/>
      <c r="AV26" s="100"/>
      <c r="AW26" s="99"/>
      <c r="AX26" s="98"/>
      <c r="AY26" s="100"/>
      <c r="AZ26" s="99" t="s">
        <v>36</v>
      </c>
      <c r="BA26" s="98"/>
      <c r="BB26" s="100"/>
      <c r="BC26" s="99"/>
      <c r="BD26" s="98"/>
      <c r="BE26" s="100"/>
      <c r="BF26" s="99" t="s">
        <v>36</v>
      </c>
      <c r="BG26" s="98"/>
      <c r="BH26" s="100"/>
      <c r="BI26" s="101"/>
      <c r="BJ26" s="98"/>
      <c r="BK26" s="100"/>
      <c r="BL26" s="99" t="s">
        <v>36</v>
      </c>
      <c r="BM26" s="98"/>
      <c r="BN26" s="100"/>
      <c r="BO26" s="99">
        <v>1</v>
      </c>
      <c r="BP26" s="98"/>
      <c r="BQ26" s="100"/>
      <c r="BR26" s="99" t="s">
        <v>36</v>
      </c>
      <c r="BS26" s="98"/>
      <c r="BT26" s="100"/>
      <c r="BU26" s="99"/>
      <c r="BV26" s="98"/>
      <c r="BW26" s="100"/>
      <c r="BX26" s="99" t="s">
        <v>36</v>
      </c>
    </row>
    <row r="27" spans="1:159" ht="16.5" customHeight="1" x14ac:dyDescent="0.35">
      <c r="A27" s="86" t="str">
        <f>gs_4150</f>
        <v>GS 4150 Global Trade: The Intersection of Main Street and the World</v>
      </c>
      <c r="B27" s="98"/>
      <c r="C27" s="99"/>
      <c r="D27" s="98"/>
      <c r="E27" s="99">
        <v>1</v>
      </c>
      <c r="F27" s="98"/>
      <c r="G27" s="99"/>
      <c r="H27" s="98"/>
      <c r="I27" s="99">
        <v>1</v>
      </c>
      <c r="J27" s="98"/>
      <c r="K27" s="99"/>
      <c r="L27" s="98"/>
      <c r="M27" s="99"/>
      <c r="N27" s="98"/>
      <c r="O27" s="99">
        <v>1</v>
      </c>
      <c r="P27" s="98">
        <v>1</v>
      </c>
      <c r="Q27" s="99" t="s">
        <v>36</v>
      </c>
      <c r="R27" s="98"/>
      <c r="S27" s="99"/>
      <c r="T27" s="98"/>
      <c r="U27" s="99"/>
      <c r="V27" s="98"/>
      <c r="W27" s="99">
        <v>1</v>
      </c>
      <c r="X27" s="98"/>
      <c r="Y27" s="99">
        <v>1</v>
      </c>
      <c r="Z27" s="98"/>
      <c r="AA27" s="99"/>
      <c r="AB27" s="98"/>
      <c r="AC27" s="99"/>
      <c r="AD27" s="98"/>
      <c r="AE27" s="99">
        <v>1</v>
      </c>
      <c r="AF27" s="98"/>
      <c r="AG27" s="100"/>
      <c r="AH27" s="99">
        <v>1</v>
      </c>
      <c r="AI27" s="98"/>
      <c r="AJ27" s="100"/>
      <c r="AK27" s="99"/>
      <c r="AL27" s="98"/>
      <c r="AM27" s="100"/>
      <c r="AN27" s="99"/>
      <c r="AO27" s="98"/>
      <c r="AP27" s="100"/>
      <c r="AQ27" s="99">
        <v>1</v>
      </c>
      <c r="AR27" s="98"/>
      <c r="AS27" s="100"/>
      <c r="AT27" s="99">
        <v>1</v>
      </c>
      <c r="AU27" s="98"/>
      <c r="AV27" s="100"/>
      <c r="AW27" s="99"/>
      <c r="AX27" s="98"/>
      <c r="AY27" s="100"/>
      <c r="AZ27" s="99"/>
      <c r="BA27" s="98"/>
      <c r="BB27" s="100"/>
      <c r="BC27" s="99">
        <v>1</v>
      </c>
      <c r="BD27" s="98"/>
      <c r="BE27" s="100"/>
      <c r="BF27" s="99">
        <v>1</v>
      </c>
      <c r="BG27" s="98"/>
      <c r="BH27" s="100"/>
      <c r="BI27" s="101"/>
      <c r="BJ27" s="98"/>
      <c r="BK27" s="100"/>
      <c r="BL27" s="99"/>
      <c r="BM27" s="98"/>
      <c r="BN27" s="100"/>
      <c r="BO27" s="99">
        <v>1</v>
      </c>
      <c r="BP27" s="98"/>
      <c r="BQ27" s="100"/>
      <c r="BR27" s="99">
        <v>1</v>
      </c>
      <c r="BS27" s="98"/>
      <c r="BT27" s="100"/>
      <c r="BU27" s="99"/>
      <c r="BV27" s="98"/>
      <c r="BW27" s="100"/>
      <c r="BX27" s="99"/>
    </row>
    <row r="28" spans="1:159" ht="16.5" customHeight="1" x14ac:dyDescent="0.35">
      <c r="A28" s="86" t="str">
        <f>gs_4160</f>
        <v>GS 4160 Politics and Social Media</v>
      </c>
      <c r="B28" s="98"/>
      <c r="C28" s="99"/>
      <c r="D28" s="98"/>
      <c r="E28" s="99"/>
      <c r="F28" s="98"/>
      <c r="G28" s="99"/>
      <c r="H28" s="98"/>
      <c r="I28" s="99"/>
      <c r="J28" s="98"/>
      <c r="K28" s="99">
        <v>1</v>
      </c>
      <c r="L28" s="98"/>
      <c r="M28" s="99"/>
      <c r="N28" s="98"/>
      <c r="O28" s="99">
        <v>1</v>
      </c>
      <c r="P28" s="98"/>
      <c r="Q28" s="99"/>
      <c r="R28" s="98"/>
      <c r="S28" s="99">
        <v>1</v>
      </c>
      <c r="T28" s="98"/>
      <c r="U28" s="99"/>
      <c r="V28" s="98"/>
      <c r="W28" s="99">
        <v>1</v>
      </c>
      <c r="X28" s="98"/>
      <c r="Y28" s="99"/>
      <c r="Z28" s="98"/>
      <c r="AA28" s="99">
        <v>1</v>
      </c>
      <c r="AB28" s="98"/>
      <c r="AC28" s="99"/>
      <c r="AD28" s="98"/>
      <c r="AE28" s="99">
        <v>1</v>
      </c>
      <c r="AF28" s="98"/>
      <c r="AG28" s="100"/>
      <c r="AH28" s="99"/>
      <c r="AI28" s="98"/>
      <c r="AJ28" s="100"/>
      <c r="AK28" s="99">
        <v>1</v>
      </c>
      <c r="AL28" s="98"/>
      <c r="AM28" s="100"/>
      <c r="AN28" s="99"/>
      <c r="AO28" s="98"/>
      <c r="AP28" s="100"/>
      <c r="AQ28" s="99">
        <v>1</v>
      </c>
      <c r="AR28" s="98"/>
      <c r="AS28" s="100"/>
      <c r="AT28" s="99"/>
      <c r="AU28" s="98"/>
      <c r="AV28" s="100"/>
      <c r="AW28" s="99">
        <v>1</v>
      </c>
      <c r="AX28" s="98"/>
      <c r="AY28" s="100"/>
      <c r="AZ28" s="99"/>
      <c r="BA28" s="98"/>
      <c r="BB28" s="100"/>
      <c r="BC28" s="99">
        <v>1</v>
      </c>
      <c r="BD28" s="98"/>
      <c r="BE28" s="100"/>
      <c r="BF28" s="99"/>
      <c r="BG28" s="98"/>
      <c r="BH28" s="100"/>
      <c r="BI28" s="101">
        <v>1</v>
      </c>
      <c r="BJ28" s="98"/>
      <c r="BK28" s="100"/>
      <c r="BL28" s="99"/>
      <c r="BM28" s="98"/>
      <c r="BN28" s="100"/>
      <c r="BO28" s="99">
        <v>1</v>
      </c>
      <c r="BP28" s="98"/>
      <c r="BQ28" s="100"/>
      <c r="BR28" s="99"/>
      <c r="BS28" s="98"/>
      <c r="BT28" s="100"/>
      <c r="BU28" s="99">
        <v>1</v>
      </c>
      <c r="BV28" s="98"/>
      <c r="BW28" s="100"/>
      <c r="BX28" s="99"/>
    </row>
    <row r="29" spans="1:159" ht="16.5" customHeight="1" x14ac:dyDescent="0.35">
      <c r="A29" s="86" t="str">
        <f>gs_4210</f>
        <v>GS 4210 The Force of Faith: Religion in the Global Workplace</v>
      </c>
      <c r="B29" s="98"/>
      <c r="C29" s="99"/>
      <c r="D29" s="98"/>
      <c r="E29" s="99">
        <v>1</v>
      </c>
      <c r="F29" s="98"/>
      <c r="G29" s="99"/>
      <c r="H29" s="98"/>
      <c r="I29" s="99"/>
      <c r="J29" s="98" t="s">
        <v>36</v>
      </c>
      <c r="K29" s="99">
        <v>1</v>
      </c>
      <c r="L29" s="98">
        <v>1</v>
      </c>
      <c r="M29" s="99"/>
      <c r="N29" s="98"/>
      <c r="O29" s="99" t="s">
        <v>36</v>
      </c>
      <c r="P29" s="98"/>
      <c r="Q29" s="99"/>
      <c r="R29" s="98" t="s">
        <v>36</v>
      </c>
      <c r="S29" s="99">
        <v>1</v>
      </c>
      <c r="T29" s="98">
        <v>1</v>
      </c>
      <c r="U29" s="99"/>
      <c r="V29" s="98"/>
      <c r="W29" s="99" t="s">
        <v>36</v>
      </c>
      <c r="X29" s="98"/>
      <c r="Y29" s="99"/>
      <c r="Z29" s="98" t="s">
        <v>36</v>
      </c>
      <c r="AA29" s="99">
        <v>1</v>
      </c>
      <c r="AB29" s="98"/>
      <c r="AC29" s="99">
        <v>1</v>
      </c>
      <c r="AD29" s="98"/>
      <c r="AE29" s="99" t="s">
        <v>36</v>
      </c>
      <c r="AF29" s="98"/>
      <c r="AG29" s="100"/>
      <c r="AH29" s="99"/>
      <c r="AI29" s="98" t="s">
        <v>36</v>
      </c>
      <c r="AJ29" s="100"/>
      <c r="AK29" s="99">
        <v>1</v>
      </c>
      <c r="AL29" s="98"/>
      <c r="AM29" s="100"/>
      <c r="AN29" s="99">
        <v>1</v>
      </c>
      <c r="AO29" s="98"/>
      <c r="AP29" s="100"/>
      <c r="AQ29" s="99" t="s">
        <v>36</v>
      </c>
      <c r="AR29" s="98"/>
      <c r="AS29" s="100"/>
      <c r="AT29" s="99"/>
      <c r="AU29" s="98" t="s">
        <v>36</v>
      </c>
      <c r="AV29" s="100"/>
      <c r="AW29" s="99">
        <v>1</v>
      </c>
      <c r="AX29" s="98"/>
      <c r="AY29" s="100"/>
      <c r="AZ29" s="99"/>
      <c r="BA29" s="98"/>
      <c r="BB29" s="100"/>
      <c r="BC29" s="99" t="s">
        <v>36</v>
      </c>
      <c r="BD29" s="98"/>
      <c r="BE29" s="100"/>
      <c r="BF29" s="99"/>
      <c r="BG29" s="98" t="s">
        <v>36</v>
      </c>
      <c r="BH29" s="100"/>
      <c r="BI29" s="101">
        <v>1</v>
      </c>
      <c r="BJ29" s="98"/>
      <c r="BK29" s="100"/>
      <c r="BL29" s="99">
        <v>1</v>
      </c>
      <c r="BM29" s="98"/>
      <c r="BN29" s="100"/>
      <c r="BO29" s="99" t="s">
        <v>36</v>
      </c>
      <c r="BP29" s="98"/>
      <c r="BQ29" s="100"/>
      <c r="BR29" s="99"/>
      <c r="BS29" s="98" t="s">
        <v>36</v>
      </c>
      <c r="BT29" s="100"/>
      <c r="BU29" s="99">
        <v>1</v>
      </c>
      <c r="BV29" s="98"/>
      <c r="BW29" s="100"/>
      <c r="BX29" s="99">
        <v>1</v>
      </c>
    </row>
    <row r="30" spans="1:159" ht="16.5" customHeight="1" x14ac:dyDescent="0.35">
      <c r="A30" s="86" t="str">
        <f>gs_4303</f>
        <v>GS 4303 Community Engaged Learning in Practice</v>
      </c>
      <c r="B30" s="102"/>
      <c r="C30" s="103"/>
      <c r="D30" s="102"/>
      <c r="E30" s="103"/>
      <c r="F30" s="102"/>
      <c r="G30" s="103"/>
      <c r="H30" s="102"/>
      <c r="I30" s="103"/>
      <c r="J30" s="102"/>
      <c r="K30" s="103"/>
      <c r="L30" s="102"/>
      <c r="M30" s="103"/>
      <c r="N30" s="102"/>
      <c r="O30" s="99">
        <v>1</v>
      </c>
      <c r="P30" s="102"/>
      <c r="Q30" s="103"/>
      <c r="R30" s="102"/>
      <c r="S30" s="103"/>
      <c r="T30" s="102"/>
      <c r="U30" s="103"/>
      <c r="V30" s="102"/>
      <c r="W30" s="99">
        <v>1</v>
      </c>
      <c r="X30" s="102"/>
      <c r="Y30" s="103"/>
      <c r="Z30" s="102"/>
      <c r="AA30" s="103"/>
      <c r="AB30" s="102"/>
      <c r="AC30" s="103"/>
      <c r="AD30" s="102"/>
      <c r="AE30" s="99">
        <v>1</v>
      </c>
      <c r="AF30" s="102"/>
      <c r="AG30" s="104"/>
      <c r="AH30" s="103"/>
      <c r="AI30" s="102"/>
      <c r="AJ30" s="104"/>
      <c r="AK30" s="103"/>
      <c r="AL30" s="102"/>
      <c r="AM30" s="104"/>
      <c r="AN30" s="103"/>
      <c r="AO30" s="102"/>
      <c r="AP30" s="104"/>
      <c r="AQ30" s="99"/>
      <c r="AR30" s="102"/>
      <c r="AS30" s="104"/>
      <c r="AT30" s="103"/>
      <c r="AU30" s="102"/>
      <c r="AV30" s="104"/>
      <c r="AW30" s="103"/>
      <c r="AX30" s="102"/>
      <c r="AY30" s="104"/>
      <c r="AZ30" s="103"/>
      <c r="BA30" s="102"/>
      <c r="BB30" s="104"/>
      <c r="BC30" s="99"/>
      <c r="BD30" s="102"/>
      <c r="BE30" s="104"/>
      <c r="BF30" s="103"/>
      <c r="BG30" s="102"/>
      <c r="BH30" s="104"/>
      <c r="BI30" s="105"/>
      <c r="BJ30" s="102"/>
      <c r="BK30" s="104"/>
      <c r="BL30" s="103"/>
      <c r="BM30" s="102"/>
      <c r="BN30" s="104"/>
      <c r="BO30" s="99"/>
      <c r="BP30" s="102"/>
      <c r="BQ30" s="104"/>
      <c r="BR30" s="103"/>
      <c r="BS30" s="102"/>
      <c r="BT30" s="104"/>
      <c r="BU30" s="103"/>
      <c r="BV30" s="102"/>
      <c r="BW30" s="104"/>
      <c r="BX30" s="103"/>
    </row>
    <row r="31" spans="1:159" ht="16.5" customHeight="1" x14ac:dyDescent="0.35">
      <c r="A31" s="86" t="str">
        <f>gs_4400</f>
        <v>GS 4400 Making Decisions with Data</v>
      </c>
      <c r="B31" s="102"/>
      <c r="C31" s="103"/>
      <c r="D31" s="102"/>
      <c r="E31" s="103"/>
      <c r="F31" s="102"/>
      <c r="G31" s="103"/>
      <c r="H31" s="102"/>
      <c r="I31" s="103"/>
      <c r="J31" s="102"/>
      <c r="K31" s="103"/>
      <c r="L31" s="102"/>
      <c r="M31" s="103"/>
      <c r="N31" s="102"/>
      <c r="O31" s="99"/>
      <c r="P31" s="102"/>
      <c r="Q31" s="103"/>
      <c r="R31" s="102"/>
      <c r="S31" s="103"/>
      <c r="T31" s="102"/>
      <c r="U31" s="103"/>
      <c r="V31" s="102"/>
      <c r="W31" s="99"/>
      <c r="X31" s="102"/>
      <c r="Y31" s="103"/>
      <c r="Z31" s="102"/>
      <c r="AA31" s="103"/>
      <c r="AB31" s="102"/>
      <c r="AC31" s="103"/>
      <c r="AD31" s="102"/>
      <c r="AE31" s="99"/>
      <c r="AF31" s="102"/>
      <c r="AG31" s="104"/>
      <c r="AH31" s="103"/>
      <c r="AI31" s="102"/>
      <c r="AJ31" s="104"/>
      <c r="AK31" s="103"/>
      <c r="AL31" s="102"/>
      <c r="AM31" s="104"/>
      <c r="AN31" s="103"/>
      <c r="AO31" s="102"/>
      <c r="AP31" s="104"/>
      <c r="AQ31" s="99"/>
      <c r="AR31" s="102"/>
      <c r="AS31" s="104"/>
      <c r="AT31" s="103"/>
      <c r="AU31" s="102"/>
      <c r="AV31" s="104"/>
      <c r="AW31" s="103"/>
      <c r="AX31" s="102"/>
      <c r="AY31" s="104"/>
      <c r="AZ31" s="103"/>
      <c r="BA31" s="102"/>
      <c r="BB31" s="104"/>
      <c r="BC31" s="99"/>
      <c r="BD31" s="102"/>
      <c r="BE31" s="104"/>
      <c r="BF31" s="99">
        <v>1</v>
      </c>
      <c r="BG31" s="102"/>
      <c r="BH31" s="104"/>
      <c r="BI31" s="105"/>
      <c r="BJ31" s="102"/>
      <c r="BK31" s="104"/>
      <c r="BL31" s="103"/>
      <c r="BM31" s="102"/>
      <c r="BN31" s="104"/>
      <c r="BO31" s="99"/>
      <c r="BP31" s="102"/>
      <c r="BQ31" s="104"/>
      <c r="BR31" s="103"/>
      <c r="BS31" s="102"/>
      <c r="BT31" s="104"/>
      <c r="BU31" s="103"/>
      <c r="BV31" s="102"/>
      <c r="BW31" s="104"/>
      <c r="BX31" s="103"/>
    </row>
    <row r="32" spans="1:159" ht="16.5" customHeight="1" x14ac:dyDescent="0.35">
      <c r="A32" s="86" t="str">
        <f>gs_4701</f>
        <v>GS 4701 Topics in Global Community Engagement</v>
      </c>
      <c r="B32" s="98"/>
      <c r="C32" s="99">
        <v>1</v>
      </c>
      <c r="D32" s="98"/>
      <c r="E32" s="99"/>
      <c r="F32" s="98"/>
      <c r="G32" s="99" t="s">
        <v>36</v>
      </c>
      <c r="H32" s="98"/>
      <c r="I32" s="99"/>
      <c r="J32" s="98"/>
      <c r="K32" s="99">
        <v>1</v>
      </c>
      <c r="L32" s="98"/>
      <c r="M32" s="99"/>
      <c r="N32" s="98"/>
      <c r="O32" s="99"/>
      <c r="P32" s="98"/>
      <c r="Q32" s="99"/>
      <c r="R32" s="98">
        <v>1</v>
      </c>
      <c r="S32" s="99"/>
      <c r="T32" s="98"/>
      <c r="U32" s="99"/>
      <c r="V32" s="98"/>
      <c r="W32" s="99"/>
      <c r="X32" s="98"/>
      <c r="Y32" s="99"/>
      <c r="Z32" s="98"/>
      <c r="AA32" s="99">
        <v>1</v>
      </c>
      <c r="AB32" s="98"/>
      <c r="AC32" s="99"/>
      <c r="AD32" s="98"/>
      <c r="AE32" s="99"/>
      <c r="AF32" s="98"/>
      <c r="AG32" s="100"/>
      <c r="AH32" s="99"/>
      <c r="AI32" s="98"/>
      <c r="AJ32" s="100"/>
      <c r="AK32" s="99">
        <v>1</v>
      </c>
      <c r="AL32" s="98"/>
      <c r="AM32" s="100"/>
      <c r="AN32" s="99"/>
      <c r="AO32" s="98"/>
      <c r="AP32" s="100"/>
      <c r="AQ32" s="99"/>
      <c r="AR32" s="98"/>
      <c r="AS32" s="100"/>
      <c r="AT32" s="99"/>
      <c r="AU32" s="98"/>
      <c r="AV32" s="100"/>
      <c r="AW32" s="99">
        <v>1</v>
      </c>
      <c r="AX32" s="98"/>
      <c r="AY32" s="100"/>
      <c r="AZ32" s="99"/>
      <c r="BA32" s="98"/>
      <c r="BB32" s="100"/>
      <c r="BC32" s="99"/>
      <c r="BD32" s="98"/>
      <c r="BE32" s="100"/>
      <c r="BF32" s="99"/>
      <c r="BG32" s="98"/>
      <c r="BH32" s="100"/>
      <c r="BI32" s="101">
        <v>1</v>
      </c>
      <c r="BJ32" s="98"/>
      <c r="BK32" s="100"/>
      <c r="BL32" s="99"/>
      <c r="BM32" s="98"/>
      <c r="BN32" s="100"/>
      <c r="BO32" s="99"/>
      <c r="BP32" s="98"/>
      <c r="BQ32" s="100"/>
      <c r="BR32" s="99"/>
      <c r="BS32" s="98"/>
      <c r="BT32" s="100"/>
      <c r="BU32" s="99">
        <v>1</v>
      </c>
      <c r="BV32" s="98"/>
      <c r="BW32" s="100"/>
      <c r="BX32" s="99"/>
    </row>
    <row r="33" spans="1:76" s="113" customFormat="1" ht="17.5" customHeight="1" x14ac:dyDescent="0.35">
      <c r="A33" s="106" t="str">
        <f>gs_4800</f>
        <v>GS 4800 The Puerto Rican Paradox: Challenges and Opportunities in Uncertain Times</v>
      </c>
      <c r="B33" s="107"/>
      <c r="C33" s="108"/>
      <c r="D33" s="109">
        <v>1</v>
      </c>
      <c r="E33" s="108"/>
      <c r="F33" s="107"/>
      <c r="G33" s="108"/>
      <c r="H33" s="107"/>
      <c r="I33" s="108"/>
      <c r="J33" s="107"/>
      <c r="K33" s="108"/>
      <c r="L33" s="109">
        <v>1</v>
      </c>
      <c r="M33" s="108"/>
      <c r="N33" s="107"/>
      <c r="O33" s="108"/>
      <c r="P33" s="107"/>
      <c r="Q33" s="108"/>
      <c r="R33" s="107"/>
      <c r="S33" s="108"/>
      <c r="T33" s="109">
        <v>1</v>
      </c>
      <c r="U33" s="108"/>
      <c r="V33" s="107"/>
      <c r="W33" s="108"/>
      <c r="X33" s="107"/>
      <c r="Y33" s="108"/>
      <c r="Z33" s="107"/>
      <c r="AA33" s="108"/>
      <c r="AB33" s="109"/>
      <c r="AC33" s="108" t="s">
        <v>49</v>
      </c>
      <c r="AD33" s="107"/>
      <c r="AE33" s="108"/>
      <c r="AF33" s="107"/>
      <c r="AG33" s="110"/>
      <c r="AH33" s="108"/>
      <c r="AI33" s="107"/>
      <c r="AJ33" s="110"/>
      <c r="AK33" s="108"/>
      <c r="AL33" s="109"/>
      <c r="AM33" s="111"/>
      <c r="AN33" s="108" t="s">
        <v>49</v>
      </c>
      <c r="AO33" s="107"/>
      <c r="AP33" s="110"/>
      <c r="AQ33" s="108"/>
      <c r="AR33" s="107"/>
      <c r="AS33" s="110"/>
      <c r="AT33" s="108"/>
      <c r="AU33" s="107"/>
      <c r="AV33" s="110"/>
      <c r="AW33" s="108"/>
      <c r="AX33" s="109"/>
      <c r="AY33" s="111"/>
      <c r="AZ33" s="108" t="s">
        <v>49</v>
      </c>
      <c r="BA33" s="107"/>
      <c r="BB33" s="110"/>
      <c r="BC33" s="108"/>
      <c r="BD33" s="107"/>
      <c r="BE33" s="110"/>
      <c r="BF33" s="108"/>
      <c r="BG33" s="107"/>
      <c r="BH33" s="110"/>
      <c r="BI33" s="112"/>
      <c r="BJ33" s="109"/>
      <c r="BK33" s="111"/>
      <c r="BL33" s="108" t="s">
        <v>49</v>
      </c>
      <c r="BM33" s="107"/>
      <c r="BN33" s="110"/>
      <c r="BO33" s="108"/>
      <c r="BP33" s="107"/>
      <c r="BQ33" s="110"/>
      <c r="BR33" s="108"/>
      <c r="BS33" s="107"/>
      <c r="BT33" s="110"/>
      <c r="BU33" s="108"/>
      <c r="BV33" s="109"/>
      <c r="BW33" s="111"/>
      <c r="BX33" s="108" t="s">
        <v>49</v>
      </c>
    </row>
    <row r="34" spans="1:76" ht="15" customHeight="1" x14ac:dyDescent="0.35"/>
    <row r="35" spans="1:76" ht="15" customHeight="1" x14ac:dyDescent="0.35">
      <c r="A35" s="114" t="s">
        <v>50</v>
      </c>
      <c r="H35" s="115"/>
      <c r="I35" s="115"/>
      <c r="J35" s="115"/>
      <c r="K35" s="115"/>
      <c r="P35" s="115"/>
      <c r="Q35" s="115"/>
      <c r="R35" s="115"/>
      <c r="S35" s="115"/>
      <c r="X35" s="115"/>
      <c r="Y35" s="115"/>
      <c r="Z35" s="115"/>
      <c r="AA35" s="115"/>
      <c r="AF35" s="115"/>
      <c r="AG35" s="115"/>
      <c r="AH35" s="115"/>
      <c r="AI35" s="115"/>
      <c r="AJ35" s="115"/>
      <c r="AK35" s="115"/>
      <c r="AR35" s="115"/>
      <c r="AS35" s="115"/>
      <c r="AT35" s="115"/>
      <c r="AU35" s="115"/>
      <c r="AV35" s="115"/>
      <c r="AW35" s="115"/>
      <c r="BD35" s="115"/>
      <c r="BE35" s="115"/>
      <c r="BF35" s="115"/>
      <c r="BG35" s="115"/>
      <c r="BH35" s="115"/>
      <c r="BI35" s="115"/>
      <c r="BP35" s="115"/>
      <c r="BQ35" s="115"/>
      <c r="BR35" s="115"/>
      <c r="BS35" s="115"/>
      <c r="BT35" s="115"/>
      <c r="BU35" s="115"/>
    </row>
    <row r="36" spans="1:76" ht="15" customHeight="1" x14ac:dyDescent="0.35">
      <c r="A36" s="114" t="s">
        <v>51</v>
      </c>
      <c r="B36" s="116"/>
      <c r="C36" s="116"/>
      <c r="D36" s="116"/>
      <c r="E36" s="116"/>
      <c r="G36" s="116"/>
    </row>
    <row r="37" spans="1:76" ht="15" customHeight="1" x14ac:dyDescent="0.35">
      <c r="A37" s="114" t="s">
        <v>52</v>
      </c>
    </row>
    <row r="38" spans="1:76" ht="15" customHeight="1" x14ac:dyDescent="0.35">
      <c r="A38" s="114" t="s">
        <v>53</v>
      </c>
    </row>
  </sheetData>
  <mergeCells count="47">
    <mergeCell ref="BV11:BX11"/>
    <mergeCell ref="BD11:BF11"/>
    <mergeCell ref="BG11:BI11"/>
    <mergeCell ref="BJ11:BL11"/>
    <mergeCell ref="BM11:BO11"/>
    <mergeCell ref="BP11:BR11"/>
    <mergeCell ref="BS11:BU11"/>
    <mergeCell ref="BV1:BX1"/>
    <mergeCell ref="AD11:AE11"/>
    <mergeCell ref="AF11:AH11"/>
    <mergeCell ref="AI11:AK11"/>
    <mergeCell ref="AL11:AN11"/>
    <mergeCell ref="AO11:AQ11"/>
    <mergeCell ref="AR11:AT11"/>
    <mergeCell ref="AU11:AW11"/>
    <mergeCell ref="AX11:AZ11"/>
    <mergeCell ref="BA11:BC11"/>
    <mergeCell ref="BD1:BF1"/>
    <mergeCell ref="BG1:BI1"/>
    <mergeCell ref="BJ1:BL1"/>
    <mergeCell ref="BM1:BO1"/>
    <mergeCell ref="BP1:BR1"/>
    <mergeCell ref="BS1:BU1"/>
    <mergeCell ref="AL1:AN1"/>
    <mergeCell ref="AO1:AQ1"/>
    <mergeCell ref="AR1:AT1"/>
    <mergeCell ref="AU1:AW1"/>
    <mergeCell ref="AX1:AZ1"/>
    <mergeCell ref="BA1:BC1"/>
    <mergeCell ref="X1:Y1"/>
    <mergeCell ref="Z1:AA1"/>
    <mergeCell ref="AB1:AC1"/>
    <mergeCell ref="AD1:AE1"/>
    <mergeCell ref="AF1:AH1"/>
    <mergeCell ref="AI1:AK1"/>
    <mergeCell ref="L1:M1"/>
    <mergeCell ref="N1:O1"/>
    <mergeCell ref="P1:Q1"/>
    <mergeCell ref="R1:S1"/>
    <mergeCell ref="T1:U1"/>
    <mergeCell ref="V1:W1"/>
    <mergeCell ref="A1:A2"/>
    <mergeCell ref="B1:C1"/>
    <mergeCell ref="D1:E1"/>
    <mergeCell ref="F1:G1"/>
    <mergeCell ref="H1:I1"/>
    <mergeCell ref="J1:K1"/>
  </mergeCells>
  <hyperlinks>
    <hyperlink ref="A4" r:id="rId1" display="https://universitycollege.du.edu/course-detail/?degreecode=GS&amp;coursenum=4010" xr:uid="{E453BFC1-2F04-4872-A473-C07FEA742853}"/>
    <hyperlink ref="A7" r:id="rId2" display="https://universitycollege.du.edu/course-detail/?degreecode=GS&amp;coursenum=4200" xr:uid="{883867C5-6AE6-45CD-9E83-882015CE0740}"/>
    <hyperlink ref="A8" r:id="rId3" display="https://universitycollege.du.edu/course-detail/?degreecode=GS&amp;coursenum=4905" xr:uid="{A195BCB7-37EA-4DAC-97BB-FA5831B4A395}"/>
    <hyperlink ref="A9" r:id="rId4" display="https://universitycollege.du.edu/course-detail/?degreecode=GS&amp;coursenum=4902" xr:uid="{0F1DA429-91B4-4900-BEAD-21DD1A4462D1}"/>
    <hyperlink ref="A10" r:id="rId5" display="https://universitycollege.du.edu/course-detail/?degreecode=GS&amp;coursenum=4904" xr:uid="{4D57C5F3-E535-4032-8E26-A934423C2294}"/>
    <hyperlink ref="A11" r:id="rId6" display="https://universitycollege.du.edu/course-detail/?degreecode=GS&amp;coursenum=4901" xr:uid="{6C20E298-3CEF-4CE0-A323-C43B693B0990}"/>
    <hyperlink ref="A25" r:id="rId7" display="https://universitycollege.du.edu/course-detail/?degreecode=GS&amp;coursenum=4130" xr:uid="{017C4CB6-A9B7-4302-AA49-E43DBBFA9907}"/>
    <hyperlink ref="A26" r:id="rId8" display="https://universitycollege.du.edu/course-detail/?degreecode=GS&amp;coursenum=4140" xr:uid="{F9206EB8-65E2-475A-ADAB-869A9265AF60}"/>
    <hyperlink ref="A27" r:id="rId9" display="https://universitycollege.du.edu/course-detail/?degreecode=GS&amp;coursenum=4150" xr:uid="{0A72F9B4-0A0C-48ED-8CAE-FFA6C2AE25B8}"/>
    <hyperlink ref="A29" r:id="rId10" display="https://universitycollege.du.edu/course-detail/?degreecode=GS&amp;coursenum=4210" xr:uid="{8961F671-E591-4EAA-8222-4FC7959455F8}"/>
    <hyperlink ref="A32" r:id="rId11" display="https://universitycollege.du.edu/course-detail/?degreecode=GS&amp;coursenum=4701" xr:uid="{605CF10E-4815-40CF-AD42-83939030ADC1}"/>
    <hyperlink ref="A28" r:id="rId12" display="https://universitycollege.du.edu/course-detail/?degreecode=GS&amp;coursenum=4160" xr:uid="{3D2C8807-4B90-4130-97CE-9E4E9F7C3AE0}"/>
    <hyperlink ref="A30" r:id="rId13" display="https://universitycollege.du.edu/course-detail/?degreecode=GS&amp;coursenum=4303" xr:uid="{58D3AFA5-740D-46F6-9BB0-F8765AB272E6}"/>
    <hyperlink ref="A33" r:id="rId14" display="https://universitycollege.du.edu/course-detail/?degreecode=GS&amp;coursenum=4800" xr:uid="{B2047687-225D-4442-8E1A-E1B1E5EE4DDC}"/>
    <hyperlink ref="A13" r:id="rId15" display="https://universitycollege.du.edu/course-detail/?degreecode=GS&amp;coursenum=4020" xr:uid="{88B2B226-7CC2-4E6B-8C04-82D60F0BEFF0}"/>
    <hyperlink ref="A14" r:id="rId16" display="https://universitycollege.du.edu/course-detail/?degreecode=GS&amp;coursenum=4050" xr:uid="{C8E051DA-590C-40A2-BAD7-4629564ECEFC}"/>
    <hyperlink ref="A5" r:id="rId17" xr:uid="{8EBEE324-7182-4CE7-9A9B-77A53525E75D}"/>
    <hyperlink ref="A6" r:id="rId18" xr:uid="{CBF4AD4D-7F47-48B9-B1E7-22F715A02943}"/>
    <hyperlink ref="A15" r:id="rId19" xr:uid="{DC035873-FDC9-462B-AF15-C9A0CA280EB3}"/>
    <hyperlink ref="A24" r:id="rId20" display="https://universitycollege.du.edu/course-detail/?degreecode=GS&amp;coursenum=4060" xr:uid="{7500A93D-AF75-46D8-B4AE-DCA627C6FC8E}"/>
    <hyperlink ref="A23" r:id="rId21" display="https://universitycollege.du.edu/course-detail/?degreecode=GS&amp;coursenum=4030" xr:uid="{61ABDA32-885D-468A-B36D-18D2BA6E0A09}"/>
    <hyperlink ref="A21" r:id="rId22" xr:uid="{FCEB9A8F-4902-4010-B25C-21DE309CF5AA}"/>
    <hyperlink ref="A20" r:id="rId23" xr:uid="{1825CBDA-D25A-455B-94A2-785D6B96EEC6}"/>
    <hyperlink ref="A19" r:id="rId24" xr:uid="{604289B5-3757-4462-B67B-A13017DB0E19}"/>
    <hyperlink ref="A18" r:id="rId25" xr:uid="{2D0F92B2-D0EE-48BA-9311-9B09FC456D2B}"/>
    <hyperlink ref="A16" r:id="rId26" xr:uid="{6D51C07E-C126-40BE-B64A-CD40CAA2B895}"/>
    <hyperlink ref="A31" r:id="rId27" display="https://universitycollege.du.edu/catalog/?programcode=ga" xr:uid="{C1595E37-5B1C-414A-A680-A76FE3820817}"/>
  </hyperlinks>
  <pageMargins left="0.7" right="0.7" top="0.75" bottom="0.75" header="0.3" footer="0.3"/>
  <pageSetup paperSize="3" scale="76" orientation="landscape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AnnualSchedule</vt:lpstr>
      <vt:lpstr>AnnualSchedule!Print_Area</vt:lpstr>
    </vt:vector>
  </TitlesOfParts>
  <Company>University of Denver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Chapman</dc:creator>
  <cp:lastModifiedBy>Chris Chapman</cp:lastModifiedBy>
  <dcterms:created xsi:type="dcterms:W3CDTF">2025-01-23T16:20:40Z</dcterms:created>
  <dcterms:modified xsi:type="dcterms:W3CDTF">2025-01-23T16:21:01Z</dcterms:modified>
</cp:coreProperties>
</file>